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16" i="1" l="1"/>
  <c r="A116" i="1"/>
  <c r="L115" i="1"/>
  <c r="J115" i="1"/>
  <c r="I115" i="1"/>
  <c r="H115" i="1"/>
  <c r="G115" i="1"/>
  <c r="F115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229" i="1"/>
  <c r="A229" i="1"/>
  <c r="L228" i="1"/>
  <c r="J228" i="1"/>
  <c r="I228" i="1"/>
  <c r="H228" i="1"/>
  <c r="G228" i="1"/>
  <c r="F228" i="1"/>
  <c r="A219" i="1"/>
  <c r="L218" i="1"/>
  <c r="L229" i="1" s="1"/>
  <c r="J218" i="1"/>
  <c r="J229" i="1" s="1"/>
  <c r="I218" i="1"/>
  <c r="I229" i="1" s="1"/>
  <c r="H218" i="1"/>
  <c r="H229" i="1" s="1"/>
  <c r="G218" i="1"/>
  <c r="G229" i="1" s="1"/>
  <c r="F218" i="1"/>
  <c r="F229" i="1" s="1"/>
  <c r="B210" i="1"/>
  <c r="A210" i="1"/>
  <c r="L209" i="1"/>
  <c r="J209" i="1"/>
  <c r="I209" i="1"/>
  <c r="H209" i="1"/>
  <c r="G209" i="1"/>
  <c r="F209" i="1"/>
  <c r="B200" i="1"/>
  <c r="L199" i="1"/>
  <c r="J199" i="1"/>
  <c r="J210" i="1" s="1"/>
  <c r="I199" i="1"/>
  <c r="H199" i="1"/>
  <c r="G199" i="1"/>
  <c r="F199" i="1"/>
  <c r="F210" i="1" s="1"/>
  <c r="B192" i="1"/>
  <c r="A192" i="1"/>
  <c r="L191" i="1"/>
  <c r="J191" i="1"/>
  <c r="I191" i="1"/>
  <c r="H191" i="1"/>
  <c r="G191" i="1"/>
  <c r="F191" i="1"/>
  <c r="B182" i="1"/>
  <c r="L181" i="1"/>
  <c r="J181" i="1"/>
  <c r="I181" i="1"/>
  <c r="I192" i="1" s="1"/>
  <c r="H181" i="1"/>
  <c r="G181" i="1"/>
  <c r="F181" i="1"/>
  <c r="B173" i="1"/>
  <c r="A173" i="1"/>
  <c r="L172" i="1"/>
  <c r="J172" i="1"/>
  <c r="I172" i="1"/>
  <c r="H172" i="1"/>
  <c r="G172" i="1"/>
  <c r="F172" i="1"/>
  <c r="B164" i="1"/>
  <c r="L163" i="1"/>
  <c r="J163" i="1"/>
  <c r="I163" i="1"/>
  <c r="H163" i="1"/>
  <c r="H173" i="1" s="1"/>
  <c r="G163" i="1"/>
  <c r="F163" i="1"/>
  <c r="B155" i="1"/>
  <c r="A155" i="1"/>
  <c r="L154" i="1"/>
  <c r="J154" i="1"/>
  <c r="I154" i="1"/>
  <c r="H154" i="1"/>
  <c r="G154" i="1"/>
  <c r="F154" i="1"/>
  <c r="B145" i="1"/>
  <c r="L144" i="1"/>
  <c r="J144" i="1"/>
  <c r="I144" i="1"/>
  <c r="H144" i="1"/>
  <c r="G144" i="1"/>
  <c r="G155" i="1" s="1"/>
  <c r="F144" i="1"/>
  <c r="B136" i="1"/>
  <c r="A136" i="1"/>
  <c r="L135" i="1"/>
  <c r="J135" i="1"/>
  <c r="I135" i="1"/>
  <c r="H135" i="1"/>
  <c r="G135" i="1"/>
  <c r="F135" i="1"/>
  <c r="B126" i="1"/>
  <c r="L125" i="1"/>
  <c r="J125" i="1"/>
  <c r="I125" i="1"/>
  <c r="H125" i="1"/>
  <c r="G125" i="1"/>
  <c r="F125" i="1"/>
  <c r="F136" i="1" s="1"/>
  <c r="I155" i="1" l="1"/>
  <c r="L192" i="1"/>
  <c r="H136" i="1"/>
  <c r="J136" i="1"/>
  <c r="J173" i="1"/>
  <c r="L155" i="1"/>
  <c r="F173" i="1"/>
  <c r="G192" i="1"/>
  <c r="H210" i="1"/>
  <c r="G136" i="1"/>
  <c r="I136" i="1"/>
  <c r="L136" i="1"/>
  <c r="F155" i="1"/>
  <c r="H155" i="1"/>
  <c r="J155" i="1"/>
  <c r="G173" i="1"/>
  <c r="I173" i="1"/>
  <c r="L173" i="1"/>
  <c r="F192" i="1"/>
  <c r="H192" i="1"/>
  <c r="J192" i="1"/>
  <c r="G210" i="1"/>
  <c r="I210" i="1"/>
  <c r="L210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80" i="1" l="1"/>
  <c r="G98" i="1"/>
  <c r="H61" i="1"/>
  <c r="I80" i="1"/>
  <c r="G24" i="1"/>
  <c r="G80" i="1"/>
  <c r="H24" i="1"/>
  <c r="I43" i="1"/>
  <c r="I98" i="1"/>
  <c r="J24" i="1"/>
  <c r="J43" i="1"/>
  <c r="J80" i="1"/>
  <c r="L24" i="1"/>
  <c r="L80" i="1"/>
  <c r="L98" i="1"/>
  <c r="H43" i="1"/>
  <c r="I24" i="1"/>
  <c r="G43" i="1"/>
  <c r="F98" i="1"/>
  <c r="J98" i="1"/>
  <c r="H98" i="1"/>
  <c r="H80" i="1"/>
  <c r="G61" i="1"/>
  <c r="I61" i="1"/>
  <c r="L61" i="1"/>
  <c r="J61" i="1"/>
  <c r="L43" i="1"/>
  <c r="F61" i="1"/>
  <c r="F43" i="1"/>
  <c r="F24" i="1"/>
</calcChain>
</file>

<file path=xl/sharedStrings.xml><?xml version="1.0" encoding="utf-8"?>
<sst xmlns="http://schemas.openxmlformats.org/spreadsheetml/2006/main" count="334" uniqueCount="78">
  <si>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</si>
  <si>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</si>
  <si>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</si>
  <si>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</si>
  <si>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</si>
  <si>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</si>
  <si>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</si>
  <si>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</si>
  <si>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</si>
  <si>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</si>
  <si>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</si>
  <si>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</si>
  <si>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</si>
  <si>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</si>
  <si>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</si>
  <si>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</si>
  <si>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</si>
  <si>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</si>
  <si>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</si>
  <si>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</si>
  <si>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</si>
  <si>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</si>
  <si>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</si>
  <si>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</si>
  <si>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</si>
  <si>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</si>
  <si>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</si>
  <si>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</si>
  <si>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</si>
  <si>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</si>
  <si>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</si>
  <si>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</si>
  <si>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</si>
  <si>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</si>
  <si>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</si>
  <si>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</si>
  <si>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</si>
  <si>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</si>
  <si>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</si>
  <si>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 xml:space="preserve">го. напиток </t>
  </si>
  <si>
    <t>Кофейный напиток на молоке с печеньем</t>
  </si>
  <si>
    <t xml:space="preserve">Бутерброд с маслом и с сыром </t>
  </si>
  <si>
    <t xml:space="preserve">Салат капустный </t>
  </si>
  <si>
    <t xml:space="preserve">Суп картофельный с крупой </t>
  </si>
  <si>
    <t xml:space="preserve">Рыба припущенная </t>
  </si>
  <si>
    <t xml:space="preserve">Компот из сухофруктов </t>
  </si>
  <si>
    <t xml:space="preserve">Хлеб пшеничный </t>
  </si>
  <si>
    <t xml:space="preserve">Каша молочная Геркулес с маслом и сахаром </t>
  </si>
  <si>
    <t xml:space="preserve">Чай с лимоном </t>
  </si>
  <si>
    <t xml:space="preserve">Хлеб с маслом </t>
  </si>
  <si>
    <t xml:space="preserve">закуска </t>
  </si>
  <si>
    <t xml:space="preserve">Яйцо отварное </t>
  </si>
  <si>
    <t xml:space="preserve">Фрукты свежие </t>
  </si>
  <si>
    <t xml:space="preserve">Салат свекольный </t>
  </si>
  <si>
    <t xml:space="preserve">Борщ со сметаной </t>
  </si>
  <si>
    <t xml:space="preserve">Котлеты из индейки </t>
  </si>
  <si>
    <t xml:space="preserve">Макароны отварные с подливой </t>
  </si>
  <si>
    <t xml:space="preserve">Картофельное пюре с подливой </t>
  </si>
  <si>
    <t xml:space="preserve">Каша манная молочная с сахаром </t>
  </si>
  <si>
    <t xml:space="preserve">Чай с сахаром </t>
  </si>
  <si>
    <t xml:space="preserve">Бутерброд с маслом </t>
  </si>
  <si>
    <t>Печенье</t>
  </si>
  <si>
    <t xml:space="preserve">Салат морковный </t>
  </si>
  <si>
    <t>Суп картофельный с бобовыми</t>
  </si>
  <si>
    <t xml:space="preserve">Плов из говядины </t>
  </si>
  <si>
    <t xml:space="preserve">Каша гречневая молочная с маслом </t>
  </si>
  <si>
    <t>Картофельный суп с макаронными изделиями</t>
  </si>
  <si>
    <t xml:space="preserve">Куры отварные </t>
  </si>
  <si>
    <t xml:space="preserve">Каша рисовая молочная с маслом и сахаром </t>
  </si>
  <si>
    <t xml:space="preserve">Какао с молоком и печеньем </t>
  </si>
  <si>
    <t xml:space="preserve">Суп фасолевый </t>
  </si>
  <si>
    <t xml:space="preserve">Мясо индейки тушенное </t>
  </si>
  <si>
    <t xml:space="preserve">Гречка с подливой </t>
  </si>
  <si>
    <t>1/3/</t>
  </si>
  <si>
    <t xml:space="preserve">фрукты </t>
  </si>
  <si>
    <t>Директор</t>
  </si>
  <si>
    <t>ГБОУ "СОШ №20 г.Малгобек"</t>
  </si>
  <si>
    <t>Хаутиева З.М..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</si>
</sst>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10.816406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 t="s">
        <v>76</v>
      </c>
      <c r="D1" s="71"/>
      <c r="E1" s="71"/>
      <c r="F1" s="12" t="s">
        <v>16</v>
      </c>
      <c r="G1" s="2" t="s">
        <v>17</v>
      </c>
      <c r="H1" s="72" t="s">
        <v>75</v>
      </c>
      <c r="I1" s="72"/>
      <c r="J1" s="72"/>
      <c r="K1" s="72"/>
    </row>
    <row r="2" spans="1:12" ht="18" x14ac:dyDescent="0.25">
      <c r="A2" s="35" t="s">
        <v>6</v>
      </c>
      <c r="C2" s="2"/>
      <c r="G2" s="2" t="s">
        <v>18</v>
      </c>
      <c r="H2" s="72" t="s">
        <v>77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210</v>
      </c>
      <c r="G6" s="40">
        <v>4</v>
      </c>
      <c r="H6" s="40">
        <v>6</v>
      </c>
      <c r="I6" s="40">
        <v>22</v>
      </c>
      <c r="J6" s="40">
        <v>157</v>
      </c>
      <c r="K6" s="41">
        <v>168</v>
      </c>
      <c r="L6" s="40">
        <v>29.5</v>
      </c>
    </row>
    <row r="7" spans="1:12" ht="14.5" x14ac:dyDescent="0.35">
      <c r="A7" s="23"/>
      <c r="B7" s="15"/>
      <c r="C7" s="11"/>
      <c r="D7" s="6" t="s">
        <v>39</v>
      </c>
      <c r="E7" s="42" t="s">
        <v>40</v>
      </c>
      <c r="F7" s="43">
        <v>220</v>
      </c>
      <c r="G7" s="43">
        <v>5</v>
      </c>
      <c r="H7" s="43">
        <v>4</v>
      </c>
      <c r="I7" s="43">
        <v>25</v>
      </c>
      <c r="J7" s="43">
        <v>49</v>
      </c>
      <c r="K7" s="44">
        <v>382</v>
      </c>
      <c r="L7" s="43">
        <v>23.49</v>
      </c>
    </row>
    <row r="8" spans="1:12" ht="16.5" customHeight="1" x14ac:dyDescent="0.35">
      <c r="A8" s="23"/>
      <c r="B8" s="15"/>
      <c r="C8" s="11"/>
      <c r="D8" s="7" t="s">
        <v>23</v>
      </c>
      <c r="E8" s="42" t="s">
        <v>41</v>
      </c>
      <c r="F8" s="43">
        <v>123</v>
      </c>
      <c r="G8" s="43">
        <v>14</v>
      </c>
      <c r="H8" s="43">
        <v>14</v>
      </c>
      <c r="I8" s="43">
        <v>59</v>
      </c>
      <c r="J8" s="43">
        <v>288</v>
      </c>
      <c r="K8" s="51" t="s">
        <v>73</v>
      </c>
      <c r="L8" s="43">
        <v>21.63</v>
      </c>
    </row>
    <row r="9" spans="1:12" ht="14.5" x14ac:dyDescent="0.3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553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106</v>
      </c>
      <c r="J13" s="19">
        <f t="shared" si="0"/>
        <v>494</v>
      </c>
      <c r="K13" s="25"/>
      <c r="L13" s="19">
        <f t="shared" ref="L13" si="1">SUM(L6:L12)</f>
        <v>74.61999999999999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2</v>
      </c>
      <c r="H14" s="43">
        <v>2</v>
      </c>
      <c r="I14" s="43">
        <v>5</v>
      </c>
      <c r="J14" s="43">
        <v>44</v>
      </c>
      <c r="K14" s="44">
        <v>43</v>
      </c>
      <c r="L14" s="43">
        <v>5.0999999999999996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</v>
      </c>
      <c r="H15" s="43">
        <v>3</v>
      </c>
      <c r="I15" s="43">
        <v>19</v>
      </c>
      <c r="J15" s="43">
        <v>108</v>
      </c>
      <c r="K15" s="44">
        <v>204</v>
      </c>
      <c r="L15" s="43">
        <v>9.33</v>
      </c>
    </row>
    <row r="16" spans="1:12" s="59" customFormat="1" ht="14.5" x14ac:dyDescent="0.35">
      <c r="A16" s="52"/>
      <c r="B16" s="53"/>
      <c r="C16" s="54"/>
      <c r="D16" s="55" t="s">
        <v>28</v>
      </c>
      <c r="E16" s="56" t="s">
        <v>44</v>
      </c>
      <c r="F16" s="57">
        <v>90</v>
      </c>
      <c r="G16" s="57">
        <v>17</v>
      </c>
      <c r="H16" s="57">
        <v>11</v>
      </c>
      <c r="I16" s="57">
        <v>32</v>
      </c>
      <c r="J16" s="57">
        <v>300</v>
      </c>
      <c r="K16" s="58">
        <v>245</v>
      </c>
      <c r="L16" s="57">
        <v>31.26</v>
      </c>
    </row>
    <row r="17" spans="1:12" ht="14.5" x14ac:dyDescent="0.35">
      <c r="A17" s="23"/>
      <c r="B17" s="15"/>
      <c r="C17" s="11"/>
      <c r="D17" s="7" t="s">
        <v>29</v>
      </c>
      <c r="E17" s="42" t="s">
        <v>57</v>
      </c>
      <c r="F17" s="43">
        <v>200</v>
      </c>
      <c r="G17" s="43">
        <v>4</v>
      </c>
      <c r="H17" s="43">
        <v>6</v>
      </c>
      <c r="I17" s="43">
        <v>42</v>
      </c>
      <c r="J17" s="43">
        <v>164</v>
      </c>
      <c r="K17" s="44">
        <v>312</v>
      </c>
      <c r="L17" s="43">
        <v>17.39</v>
      </c>
    </row>
    <row r="18" spans="1:12" ht="14.5" x14ac:dyDescent="0.3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22</v>
      </c>
      <c r="J18" s="43">
        <v>95</v>
      </c>
      <c r="K18" s="44">
        <v>349</v>
      </c>
      <c r="L18" s="43">
        <v>7.86</v>
      </c>
    </row>
    <row r="19" spans="1:12" ht="14.5" x14ac:dyDescent="0.35">
      <c r="A19" s="23"/>
      <c r="B19" s="15"/>
      <c r="C19" s="11"/>
      <c r="D19" s="7" t="s">
        <v>31</v>
      </c>
      <c r="E19" s="42" t="s">
        <v>46</v>
      </c>
      <c r="F19" s="43">
        <v>80</v>
      </c>
      <c r="G19" s="43">
        <v>8</v>
      </c>
      <c r="H19" s="43">
        <v>1</v>
      </c>
      <c r="I19" s="43">
        <v>28</v>
      </c>
      <c r="J19" s="43">
        <v>235</v>
      </c>
      <c r="K19" s="44">
        <v>1</v>
      </c>
      <c r="L19" s="43">
        <v>3.68</v>
      </c>
    </row>
    <row r="20" spans="1:12" ht="14.5" x14ac:dyDescent="0.3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34</v>
      </c>
      <c r="H23" s="19">
        <f t="shared" si="2"/>
        <v>23</v>
      </c>
      <c r="I23" s="19">
        <f t="shared" si="2"/>
        <v>148</v>
      </c>
      <c r="J23" s="19">
        <f t="shared" si="2"/>
        <v>946</v>
      </c>
      <c r="K23" s="25"/>
      <c r="L23" s="19">
        <f t="shared" ref="L23" si="3">SUM(L14:L22)</f>
        <v>74.62</v>
      </c>
    </row>
    <row r="24" spans="1:12" ht="14.5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1383</v>
      </c>
      <c r="G24" s="32">
        <f t="shared" ref="G24:J24" si="4">G13+G23</f>
        <v>57</v>
      </c>
      <c r="H24" s="32">
        <f t="shared" si="4"/>
        <v>47</v>
      </c>
      <c r="I24" s="32">
        <f t="shared" si="4"/>
        <v>254</v>
      </c>
      <c r="J24" s="32">
        <f t="shared" si="4"/>
        <v>1440</v>
      </c>
      <c r="K24" s="32"/>
      <c r="L24" s="32">
        <f t="shared" ref="L24" si="5">L13+L23</f>
        <v>149.24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245</v>
      </c>
      <c r="G25" s="40">
        <v>7</v>
      </c>
      <c r="H25" s="40">
        <v>10</v>
      </c>
      <c r="I25" s="40">
        <v>27</v>
      </c>
      <c r="J25" s="40">
        <v>230</v>
      </c>
      <c r="K25" s="41">
        <v>94</v>
      </c>
      <c r="L25" s="40">
        <v>28.34</v>
      </c>
    </row>
    <row r="26" spans="1:12" ht="14.5" x14ac:dyDescent="0.35">
      <c r="A26" s="14"/>
      <c r="B26" s="15"/>
      <c r="C26" s="11"/>
      <c r="D26" s="7" t="s">
        <v>22</v>
      </c>
      <c r="E26" s="42" t="s">
        <v>48</v>
      </c>
      <c r="F26" s="43">
        <v>200</v>
      </c>
      <c r="G26" s="43">
        <v>0.25</v>
      </c>
      <c r="H26" s="43">
        <v>0</v>
      </c>
      <c r="I26" s="43">
        <v>14.18</v>
      </c>
      <c r="J26" s="43">
        <v>28.96</v>
      </c>
      <c r="K26" s="44">
        <v>377</v>
      </c>
      <c r="L26" s="43">
        <v>4.1500000000000004</v>
      </c>
    </row>
    <row r="27" spans="1:12" ht="14.5" x14ac:dyDescent="0.35">
      <c r="A27" s="14"/>
      <c r="B27" s="15"/>
      <c r="C27" s="11"/>
      <c r="D27" s="7" t="s">
        <v>23</v>
      </c>
      <c r="E27" s="42" t="s">
        <v>49</v>
      </c>
      <c r="F27" s="43">
        <v>110</v>
      </c>
      <c r="G27" s="43">
        <v>9</v>
      </c>
      <c r="H27" s="43">
        <v>8</v>
      </c>
      <c r="I27" s="43">
        <v>59</v>
      </c>
      <c r="J27" s="43">
        <v>216</v>
      </c>
      <c r="K27" s="44">
        <v>1</v>
      </c>
      <c r="L27" s="43">
        <v>12.53</v>
      </c>
    </row>
    <row r="28" spans="1:12" ht="14.5" x14ac:dyDescent="0.35">
      <c r="A28" s="14"/>
      <c r="B28" s="15"/>
      <c r="C28" s="11"/>
      <c r="D28" s="7" t="s">
        <v>50</v>
      </c>
      <c r="E28" s="42" t="s">
        <v>51</v>
      </c>
      <c r="F28" s="43">
        <v>40</v>
      </c>
      <c r="G28" s="43">
        <v>5</v>
      </c>
      <c r="H28" s="43">
        <v>5</v>
      </c>
      <c r="I28" s="43">
        <v>0</v>
      </c>
      <c r="J28" s="43">
        <v>63</v>
      </c>
      <c r="K28" s="44">
        <v>424</v>
      </c>
      <c r="L28" s="43">
        <v>6.2</v>
      </c>
    </row>
    <row r="29" spans="1:12" ht="14.5" x14ac:dyDescent="0.35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6</v>
      </c>
      <c r="H29" s="43">
        <v>6</v>
      </c>
      <c r="I29" s="43">
        <v>14.7</v>
      </c>
      <c r="J29" s="43">
        <v>70.5</v>
      </c>
      <c r="K29" s="44">
        <v>847</v>
      </c>
      <c r="L29" s="43">
        <v>23.4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745</v>
      </c>
      <c r="G32" s="19">
        <f>SUM(G25:G31)</f>
        <v>27.25</v>
      </c>
      <c r="H32" s="19">
        <f>SUM(H25:H31)</f>
        <v>29</v>
      </c>
      <c r="I32" s="19">
        <f>SUM(I25:I31)</f>
        <v>114.88000000000001</v>
      </c>
      <c r="J32" s="19">
        <f>SUM(J25:J31)</f>
        <v>608.46</v>
      </c>
      <c r="K32" s="25"/>
      <c r="L32" s="19">
        <f>SUM(L25:L31)</f>
        <v>74.62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</v>
      </c>
      <c r="H33" s="43">
        <v>5</v>
      </c>
      <c r="I33" s="43">
        <v>4</v>
      </c>
      <c r="J33" s="43">
        <v>126</v>
      </c>
      <c r="K33" s="44">
        <v>33</v>
      </c>
      <c r="L33" s="43">
        <v>5.56</v>
      </c>
    </row>
    <row r="34" spans="1:12" ht="14.5" x14ac:dyDescent="0.35">
      <c r="A34" s="14"/>
      <c r="B34" s="15"/>
      <c r="C34" s="11"/>
      <c r="D34" s="7" t="s">
        <v>27</v>
      </c>
      <c r="E34" s="42" t="s">
        <v>54</v>
      </c>
      <c r="F34" s="43">
        <v>210</v>
      </c>
      <c r="G34" s="43">
        <v>2</v>
      </c>
      <c r="H34" s="43">
        <v>5</v>
      </c>
      <c r="I34" s="43">
        <v>125</v>
      </c>
      <c r="J34" s="43">
        <v>103</v>
      </c>
      <c r="K34" s="44">
        <v>170</v>
      </c>
      <c r="L34" s="43">
        <v>17.600000000000001</v>
      </c>
    </row>
    <row r="35" spans="1:12" ht="14.5" x14ac:dyDescent="0.3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14</v>
      </c>
      <c r="H35" s="43">
        <v>9</v>
      </c>
      <c r="I35" s="43">
        <v>12</v>
      </c>
      <c r="J35" s="43">
        <v>186</v>
      </c>
      <c r="K35" s="44">
        <v>307</v>
      </c>
      <c r="L35" s="43">
        <v>36.340000000000003</v>
      </c>
    </row>
    <row r="36" spans="1:12" ht="14.5" x14ac:dyDescent="0.35">
      <c r="A36" s="14"/>
      <c r="B36" s="15"/>
      <c r="C36" s="11"/>
      <c r="D36" s="7" t="s">
        <v>29</v>
      </c>
      <c r="E36" s="42" t="s">
        <v>56</v>
      </c>
      <c r="F36" s="43">
        <v>195</v>
      </c>
      <c r="G36" s="43">
        <v>4</v>
      </c>
      <c r="H36" s="43">
        <v>6</v>
      </c>
      <c r="I36" s="43">
        <v>28</v>
      </c>
      <c r="J36" s="43">
        <v>212</v>
      </c>
      <c r="K36" s="44">
        <v>688</v>
      </c>
      <c r="L36" s="43">
        <v>7.29</v>
      </c>
    </row>
    <row r="37" spans="1:12" ht="14.5" x14ac:dyDescent="0.35">
      <c r="A37" s="14"/>
      <c r="B37" s="15"/>
      <c r="C37" s="11"/>
      <c r="D37" s="7" t="s">
        <v>30</v>
      </c>
      <c r="E37" s="42" t="s">
        <v>48</v>
      </c>
      <c r="F37" s="43">
        <v>205</v>
      </c>
      <c r="G37" s="43">
        <v>0.25</v>
      </c>
      <c r="H37" s="43">
        <v>0</v>
      </c>
      <c r="I37" s="43">
        <v>14.18</v>
      </c>
      <c r="J37" s="43">
        <v>28.96</v>
      </c>
      <c r="K37" s="44">
        <v>377</v>
      </c>
      <c r="L37" s="43">
        <v>4.1500000000000004</v>
      </c>
    </row>
    <row r="38" spans="1:12" ht="14.5" x14ac:dyDescent="0.35">
      <c r="A38" s="14"/>
      <c r="B38" s="15"/>
      <c r="C38" s="11"/>
      <c r="D38" s="7" t="s">
        <v>31</v>
      </c>
      <c r="E38" s="42" t="s">
        <v>46</v>
      </c>
      <c r="F38" s="43">
        <v>80</v>
      </c>
      <c r="G38" s="43">
        <v>8</v>
      </c>
      <c r="H38" s="43">
        <v>1</v>
      </c>
      <c r="I38" s="43">
        <v>28</v>
      </c>
      <c r="J38" s="43">
        <v>235</v>
      </c>
      <c r="K38" s="44">
        <v>1</v>
      </c>
      <c r="L38" s="43">
        <v>3.68</v>
      </c>
    </row>
    <row r="39" spans="1:12" ht="14.5" x14ac:dyDescent="0.3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6">SUM(G33:G41)</f>
        <v>29.25</v>
      </c>
      <c r="H42" s="19">
        <f t="shared" ref="H42" si="7">SUM(H33:H41)</f>
        <v>26</v>
      </c>
      <c r="I42" s="19">
        <f t="shared" ref="I42" si="8">SUM(I33:I41)</f>
        <v>211.18</v>
      </c>
      <c r="J42" s="19">
        <f t="shared" ref="J42:L42" si="9">SUM(J33:J41)</f>
        <v>890.96</v>
      </c>
      <c r="K42" s="25"/>
      <c r="L42" s="19">
        <f t="shared" si="9"/>
        <v>74.620000000000019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1585</v>
      </c>
      <c r="G43" s="32">
        <f t="shared" ref="G43" si="10">G32+G42</f>
        <v>56.5</v>
      </c>
      <c r="H43" s="32">
        <f t="shared" ref="H43" si="11">H32+H42</f>
        <v>55</v>
      </c>
      <c r="I43" s="32">
        <f t="shared" ref="I43" si="12">I32+I42</f>
        <v>326.06</v>
      </c>
      <c r="J43" s="32">
        <f t="shared" ref="J43:L43" si="13">J32+J42</f>
        <v>1499.42</v>
      </c>
      <c r="K43" s="32"/>
      <c r="L43" s="32">
        <f t="shared" si="13"/>
        <v>149.24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360</v>
      </c>
      <c r="G44" s="40">
        <v>4</v>
      </c>
      <c r="H44" s="40">
        <v>4</v>
      </c>
      <c r="I44" s="40">
        <v>15</v>
      </c>
      <c r="J44" s="40">
        <v>106</v>
      </c>
      <c r="K44" s="41">
        <v>182</v>
      </c>
      <c r="L44" s="40">
        <v>41.23</v>
      </c>
    </row>
    <row r="45" spans="1:12" ht="14.5" x14ac:dyDescent="0.35">
      <c r="A45" s="23"/>
      <c r="B45" s="15"/>
      <c r="C45" s="11"/>
      <c r="D45" s="7" t="s">
        <v>22</v>
      </c>
      <c r="E45" s="42" t="s">
        <v>59</v>
      </c>
      <c r="F45" s="43">
        <v>200</v>
      </c>
      <c r="G45" s="43">
        <v>0.2</v>
      </c>
      <c r="H45" s="43">
        <v>0</v>
      </c>
      <c r="I45" s="43">
        <v>14</v>
      </c>
      <c r="J45" s="43">
        <v>28</v>
      </c>
      <c r="K45" s="44">
        <v>376</v>
      </c>
      <c r="L45" s="43">
        <v>3.46</v>
      </c>
    </row>
    <row r="46" spans="1:12" ht="14.5" x14ac:dyDescent="0.35">
      <c r="A46" s="23"/>
      <c r="B46" s="15"/>
      <c r="C46" s="11"/>
      <c r="D46" s="7" t="s">
        <v>26</v>
      </c>
      <c r="E46" s="42" t="s">
        <v>51</v>
      </c>
      <c r="F46" s="43">
        <v>40</v>
      </c>
      <c r="G46" s="43">
        <v>5</v>
      </c>
      <c r="H46" s="43">
        <v>5</v>
      </c>
      <c r="I46" s="43">
        <v>0</v>
      </c>
      <c r="J46" s="43">
        <v>63</v>
      </c>
      <c r="K46" s="44">
        <v>424</v>
      </c>
      <c r="L46" s="43">
        <v>6.2</v>
      </c>
    </row>
    <row r="47" spans="1:12" ht="14.5" x14ac:dyDescent="0.35">
      <c r="A47" s="23"/>
      <c r="B47" s="15"/>
      <c r="C47" s="11"/>
      <c r="D47" s="7" t="s">
        <v>23</v>
      </c>
      <c r="E47" s="42" t="s">
        <v>60</v>
      </c>
      <c r="F47" s="43">
        <v>115</v>
      </c>
      <c r="G47" s="43">
        <v>9</v>
      </c>
      <c r="H47" s="43">
        <v>8</v>
      </c>
      <c r="I47" s="43">
        <v>59</v>
      </c>
      <c r="J47" s="43">
        <v>216</v>
      </c>
      <c r="K47" s="44">
        <v>1</v>
      </c>
      <c r="L47" s="43">
        <v>16.5</v>
      </c>
    </row>
    <row r="48" spans="1:12" ht="14.5" x14ac:dyDescent="0.35">
      <c r="A48" s="23"/>
      <c r="B48" s="15"/>
      <c r="C48" s="11"/>
      <c r="D48" s="7"/>
      <c r="E48" s="42" t="s">
        <v>61</v>
      </c>
      <c r="F48" s="43">
        <v>30</v>
      </c>
      <c r="G48" s="43">
        <v>2</v>
      </c>
      <c r="H48" s="43">
        <v>2</v>
      </c>
      <c r="I48" s="43">
        <v>14</v>
      </c>
      <c r="J48" s="43">
        <v>83</v>
      </c>
      <c r="K48" s="44"/>
      <c r="L48" s="43">
        <v>7.23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>SUM(G44:G50)</f>
        <v>20.2</v>
      </c>
      <c r="H51" s="19">
        <f>SUM(H44:H50)</f>
        <v>19</v>
      </c>
      <c r="I51" s="19">
        <f>SUM(I44:I50)</f>
        <v>102</v>
      </c>
      <c r="J51" s="19">
        <f>SUM(J44:J50)</f>
        <v>496</v>
      </c>
      <c r="K51" s="25"/>
      <c r="L51" s="19">
        <f>SUM(L44:L50)</f>
        <v>74.62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</v>
      </c>
      <c r="H52" s="43">
        <v>7</v>
      </c>
      <c r="I52" s="43">
        <v>7</v>
      </c>
      <c r="J52" s="43">
        <v>81</v>
      </c>
      <c r="K52" s="44">
        <v>62</v>
      </c>
      <c r="L52" s="43">
        <v>8.81</v>
      </c>
    </row>
    <row r="53" spans="1:12" ht="14.5" x14ac:dyDescent="0.3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5</v>
      </c>
      <c r="H53" s="43">
        <v>5</v>
      </c>
      <c r="I53" s="43">
        <v>16</v>
      </c>
      <c r="J53" s="43">
        <v>135</v>
      </c>
      <c r="K53" s="44">
        <v>206</v>
      </c>
      <c r="L53" s="43">
        <v>9.82</v>
      </c>
    </row>
    <row r="54" spans="1:12" ht="14.5" x14ac:dyDescent="0.35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27</v>
      </c>
      <c r="H54" s="43">
        <v>15</v>
      </c>
      <c r="I54" s="43">
        <v>47</v>
      </c>
      <c r="J54" s="43">
        <v>437</v>
      </c>
      <c r="K54" s="44">
        <v>304</v>
      </c>
      <c r="L54" s="43">
        <v>44.45</v>
      </c>
    </row>
    <row r="55" spans="1:12" ht="14.5" x14ac:dyDescent="0.35">
      <c r="A55" s="23"/>
      <c r="B55" s="15"/>
      <c r="C55" s="11"/>
      <c r="D55" s="7" t="s">
        <v>30</v>
      </c>
      <c r="E55" s="42" t="s">
        <v>45</v>
      </c>
      <c r="F55" s="43">
        <v>200</v>
      </c>
      <c r="G55" s="43">
        <v>0</v>
      </c>
      <c r="H55" s="43">
        <v>0</v>
      </c>
      <c r="I55" s="43">
        <v>22</v>
      </c>
      <c r="J55" s="43">
        <v>95</v>
      </c>
      <c r="K55" s="44">
        <v>349</v>
      </c>
      <c r="L55" s="43">
        <v>7.86</v>
      </c>
    </row>
    <row r="56" spans="1:12" ht="14.5" x14ac:dyDescent="0.35">
      <c r="A56" s="23"/>
      <c r="B56" s="15"/>
      <c r="C56" s="11"/>
      <c r="D56" s="7" t="s">
        <v>31</v>
      </c>
      <c r="E56" s="42" t="s">
        <v>46</v>
      </c>
      <c r="F56" s="43">
        <v>80</v>
      </c>
      <c r="G56" s="43">
        <v>8</v>
      </c>
      <c r="H56" s="43">
        <v>1</v>
      </c>
      <c r="I56" s="43">
        <v>49</v>
      </c>
      <c r="J56" s="43">
        <v>235</v>
      </c>
      <c r="K56" s="44">
        <v>1</v>
      </c>
      <c r="L56" s="43">
        <v>3.68</v>
      </c>
    </row>
    <row r="57" spans="1:12" ht="14.5" x14ac:dyDescent="0.3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4"/>
      <c r="B60" s="17"/>
      <c r="C60" s="8"/>
      <c r="D60" s="18" t="s">
        <v>32</v>
      </c>
      <c r="E60" s="9"/>
      <c r="F60" s="19">
        <f>SUM(F52:F59)</f>
        <v>740</v>
      </c>
      <c r="G60" s="19">
        <f>SUM(G52:G59)</f>
        <v>41</v>
      </c>
      <c r="H60" s="19">
        <f>SUM(H52:H59)</f>
        <v>28</v>
      </c>
      <c r="I60" s="19">
        <f>SUM(I52:I59)</f>
        <v>141</v>
      </c>
      <c r="J60" s="19">
        <f>SUM(J52:J59)</f>
        <v>983</v>
      </c>
      <c r="K60" s="25"/>
      <c r="L60" s="19">
        <f>SUM(L52:L59)</f>
        <v>74.620000000000019</v>
      </c>
    </row>
    <row r="61" spans="1:12" ht="15.75" customHeight="1" x14ac:dyDescent="0.25">
      <c r="A61" s="29">
        <f>A44</f>
        <v>1</v>
      </c>
      <c r="B61" s="30">
        <f>B44</f>
        <v>3</v>
      </c>
      <c r="C61" s="67" t="s">
        <v>4</v>
      </c>
      <c r="D61" s="68"/>
      <c r="E61" s="31"/>
      <c r="F61" s="32">
        <f>F51+F60</f>
        <v>1485</v>
      </c>
      <c r="G61" s="32">
        <f>G51+G60</f>
        <v>61.2</v>
      </c>
      <c r="H61" s="32">
        <f>H51+H60</f>
        <v>47</v>
      </c>
      <c r="I61" s="32">
        <f>I51+I60</f>
        <v>243</v>
      </c>
      <c r="J61" s="32">
        <f>J51+J60</f>
        <v>1479</v>
      </c>
      <c r="K61" s="32"/>
      <c r="L61" s="32">
        <f>L51+L60</f>
        <v>149.24</v>
      </c>
    </row>
    <row r="62" spans="1:12" ht="14.5" x14ac:dyDescent="0.35">
      <c r="A62" s="20">
        <v>1</v>
      </c>
      <c r="B62" s="21">
        <v>4</v>
      </c>
      <c r="C62" s="22" t="s">
        <v>20</v>
      </c>
      <c r="D62" s="5" t="s">
        <v>21</v>
      </c>
      <c r="E62" s="39" t="s">
        <v>65</v>
      </c>
      <c r="F62" s="40">
        <v>210</v>
      </c>
      <c r="G62" s="40">
        <v>7</v>
      </c>
      <c r="H62" s="40">
        <v>10</v>
      </c>
      <c r="I62" s="40">
        <v>25</v>
      </c>
      <c r="J62" s="40">
        <v>222</v>
      </c>
      <c r="K62" s="41">
        <v>680</v>
      </c>
      <c r="L62" s="40">
        <v>25.12</v>
      </c>
    </row>
    <row r="63" spans="1:12" ht="14.5" x14ac:dyDescent="0.35">
      <c r="A63" s="23"/>
      <c r="B63" s="15"/>
      <c r="C63" s="11"/>
      <c r="D63" s="6" t="s">
        <v>50</v>
      </c>
      <c r="E63" s="42" t="s">
        <v>51</v>
      </c>
      <c r="F63" s="43">
        <v>40</v>
      </c>
      <c r="G63" s="43">
        <v>5</v>
      </c>
      <c r="H63" s="43">
        <v>5</v>
      </c>
      <c r="I63" s="43">
        <v>0</v>
      </c>
      <c r="J63" s="43">
        <v>63</v>
      </c>
      <c r="K63" s="44">
        <v>424</v>
      </c>
      <c r="L63" s="43">
        <v>6.2</v>
      </c>
    </row>
    <row r="64" spans="1:12" ht="14.5" x14ac:dyDescent="0.35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0.25</v>
      </c>
      <c r="H64" s="43">
        <v>0</v>
      </c>
      <c r="I64" s="43">
        <v>14.18</v>
      </c>
      <c r="J64" s="43">
        <v>28.96</v>
      </c>
      <c r="K64" s="44">
        <v>377</v>
      </c>
      <c r="L64" s="43">
        <v>4.1500000000000004</v>
      </c>
    </row>
    <row r="65" spans="1:12" ht="14.5" x14ac:dyDescent="0.35">
      <c r="A65" s="23"/>
      <c r="B65" s="15"/>
      <c r="C65" s="11"/>
      <c r="D65" s="7" t="s">
        <v>23</v>
      </c>
      <c r="E65" s="42" t="s">
        <v>49</v>
      </c>
      <c r="F65" s="43">
        <v>115</v>
      </c>
      <c r="G65" s="43">
        <v>9</v>
      </c>
      <c r="H65" s="43">
        <v>8</v>
      </c>
      <c r="I65" s="43">
        <v>59</v>
      </c>
      <c r="J65" s="43">
        <v>216</v>
      </c>
      <c r="K65" s="44" t="s">
        <v>73</v>
      </c>
      <c r="L65" s="43">
        <v>16.5</v>
      </c>
    </row>
    <row r="66" spans="1:12" ht="14.5" x14ac:dyDescent="0.35">
      <c r="A66" s="23"/>
      <c r="B66" s="15"/>
      <c r="C66" s="11"/>
      <c r="D66" s="7" t="s">
        <v>24</v>
      </c>
      <c r="E66" s="42" t="s">
        <v>52</v>
      </c>
      <c r="F66" s="43">
        <v>150</v>
      </c>
      <c r="G66" s="43">
        <v>6</v>
      </c>
      <c r="H66" s="43">
        <v>6</v>
      </c>
      <c r="I66" s="43">
        <v>14.7</v>
      </c>
      <c r="J66" s="43">
        <v>70.5</v>
      </c>
      <c r="K66" s="44">
        <v>847</v>
      </c>
      <c r="L66" s="43">
        <v>22.65</v>
      </c>
    </row>
    <row r="67" spans="1:12" ht="14.5" x14ac:dyDescent="0.3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4"/>
      <c r="B69" s="17"/>
      <c r="C69" s="8"/>
      <c r="D69" s="18" t="s">
        <v>32</v>
      </c>
      <c r="E69" s="9"/>
      <c r="F69" s="19">
        <f>SUM(F62:F68)</f>
        <v>715</v>
      </c>
      <c r="G69" s="19">
        <f t="shared" ref="G69" si="14">SUM(G62:G68)</f>
        <v>27.25</v>
      </c>
      <c r="H69" s="19">
        <f t="shared" ref="H69" si="15">SUM(H62:H68)</f>
        <v>29</v>
      </c>
      <c r="I69" s="19">
        <f t="shared" ref="I69" si="16">SUM(I62:I68)</f>
        <v>112.88000000000001</v>
      </c>
      <c r="J69" s="19">
        <f t="shared" ref="J69:L69" si="17">SUM(J62:J68)</f>
        <v>600.46</v>
      </c>
      <c r="K69" s="25"/>
      <c r="L69" s="19">
        <f t="shared" si="17"/>
        <v>74.62</v>
      </c>
    </row>
    <row r="70" spans="1:12" ht="14.5" x14ac:dyDescent="0.3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53</v>
      </c>
      <c r="F70" s="43">
        <v>60</v>
      </c>
      <c r="G70" s="43">
        <v>1</v>
      </c>
      <c r="H70" s="43">
        <v>5</v>
      </c>
      <c r="I70" s="43">
        <v>4</v>
      </c>
      <c r="J70" s="43">
        <v>126</v>
      </c>
      <c r="K70" s="44">
        <v>33</v>
      </c>
      <c r="L70" s="43">
        <v>5.56</v>
      </c>
    </row>
    <row r="71" spans="1:12" ht="14.5" x14ac:dyDescent="0.35">
      <c r="A71" s="23"/>
      <c r="B71" s="15"/>
      <c r="C71" s="11"/>
      <c r="D71" s="7" t="s">
        <v>27</v>
      </c>
      <c r="E71" s="42" t="s">
        <v>66</v>
      </c>
      <c r="F71" s="43">
        <v>200</v>
      </c>
      <c r="G71" s="43">
        <v>3</v>
      </c>
      <c r="H71" s="43">
        <v>3</v>
      </c>
      <c r="I71" s="43">
        <v>19</v>
      </c>
      <c r="J71" s="43">
        <v>108</v>
      </c>
      <c r="K71" s="44">
        <v>208</v>
      </c>
      <c r="L71" s="43">
        <v>11.97</v>
      </c>
    </row>
    <row r="72" spans="1:12" ht="14.5" x14ac:dyDescent="0.35">
      <c r="A72" s="23"/>
      <c r="B72" s="15"/>
      <c r="C72" s="11"/>
      <c r="D72" s="7" t="s">
        <v>28</v>
      </c>
      <c r="E72" s="42" t="s">
        <v>67</v>
      </c>
      <c r="F72" s="43">
        <v>90</v>
      </c>
      <c r="G72" s="43">
        <v>35</v>
      </c>
      <c r="H72" s="43">
        <v>21</v>
      </c>
      <c r="I72" s="43">
        <v>0</v>
      </c>
      <c r="J72" s="43">
        <v>331</v>
      </c>
      <c r="K72" s="44">
        <v>637</v>
      </c>
      <c r="L72" s="43">
        <v>20.13</v>
      </c>
    </row>
    <row r="73" spans="1:12" ht="14.5" x14ac:dyDescent="0.35">
      <c r="A73" s="23"/>
      <c r="B73" s="15"/>
      <c r="C73" s="11"/>
      <c r="D73" s="7" t="s">
        <v>29</v>
      </c>
      <c r="E73" s="42" t="s">
        <v>56</v>
      </c>
      <c r="F73" s="43">
        <v>215</v>
      </c>
      <c r="G73" s="43">
        <v>13</v>
      </c>
      <c r="H73" s="43">
        <v>14</v>
      </c>
      <c r="I73" s="43">
        <v>87</v>
      </c>
      <c r="J73" s="43">
        <v>526</v>
      </c>
      <c r="K73" s="44">
        <v>688</v>
      </c>
      <c r="L73" s="43">
        <v>6.48</v>
      </c>
    </row>
    <row r="74" spans="1:12" ht="14.5" x14ac:dyDescent="0.35">
      <c r="A74" s="23"/>
      <c r="B74" s="15"/>
      <c r="C74" s="11"/>
      <c r="D74" s="7" t="s">
        <v>30</v>
      </c>
      <c r="E74" s="42" t="s">
        <v>48</v>
      </c>
      <c r="F74" s="43">
        <v>205</v>
      </c>
      <c r="G74" s="43">
        <v>0.25</v>
      </c>
      <c r="H74" s="43">
        <v>0</v>
      </c>
      <c r="I74" s="43">
        <v>14.18</v>
      </c>
      <c r="J74" s="43">
        <v>28.96</v>
      </c>
      <c r="K74" s="44">
        <v>377</v>
      </c>
      <c r="L74" s="43">
        <v>4.1500000000000004</v>
      </c>
    </row>
    <row r="75" spans="1:12" ht="14.5" x14ac:dyDescent="0.35">
      <c r="A75" s="23"/>
      <c r="B75" s="15"/>
      <c r="C75" s="11"/>
      <c r="D75" s="7" t="s">
        <v>31</v>
      </c>
      <c r="E75" s="42" t="s">
        <v>46</v>
      </c>
      <c r="F75" s="43">
        <v>80</v>
      </c>
      <c r="G75" s="43">
        <v>8</v>
      </c>
      <c r="H75" s="43">
        <v>1</v>
      </c>
      <c r="I75" s="43">
        <v>49</v>
      </c>
      <c r="J75" s="43">
        <v>235</v>
      </c>
      <c r="K75" s="44">
        <v>1</v>
      </c>
      <c r="L75" s="43">
        <v>3.68</v>
      </c>
    </row>
    <row r="76" spans="1:12" ht="14.5" x14ac:dyDescent="0.35">
      <c r="A76" s="23"/>
      <c r="B76" s="15"/>
      <c r="C76" s="11"/>
      <c r="D76" s="7" t="s">
        <v>74</v>
      </c>
      <c r="E76" s="42" t="s">
        <v>52</v>
      </c>
      <c r="F76" s="43">
        <v>150</v>
      </c>
      <c r="G76" s="43">
        <v>6</v>
      </c>
      <c r="H76" s="43">
        <v>6</v>
      </c>
      <c r="I76" s="43">
        <v>14.7</v>
      </c>
      <c r="J76" s="43">
        <v>70.5</v>
      </c>
      <c r="K76" s="44">
        <v>847</v>
      </c>
      <c r="L76" s="43">
        <v>22.65</v>
      </c>
    </row>
    <row r="77" spans="1:12" ht="14.5" x14ac:dyDescent="0.3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4"/>
      <c r="B79" s="17"/>
      <c r="C79" s="8"/>
      <c r="D79" s="18" t="s">
        <v>32</v>
      </c>
      <c r="E79" s="9"/>
      <c r="F79" s="19">
        <f>SUM(F70:F78)</f>
        <v>1000</v>
      </c>
      <c r="G79" s="19">
        <f t="shared" ref="G79" si="18">SUM(G70:G78)</f>
        <v>66.25</v>
      </c>
      <c r="H79" s="19">
        <f t="shared" ref="H79" si="19">SUM(H70:H78)</f>
        <v>50</v>
      </c>
      <c r="I79" s="19">
        <f t="shared" ref="I79" si="20">SUM(I70:I78)</f>
        <v>187.88</v>
      </c>
      <c r="J79" s="19">
        <f t="shared" ref="J79:L79" si="21">SUM(J70:J78)</f>
        <v>1425.46</v>
      </c>
      <c r="K79" s="25"/>
      <c r="L79" s="19">
        <f t="shared" si="21"/>
        <v>74.62</v>
      </c>
    </row>
    <row r="80" spans="1:12" ht="15.75" customHeight="1" x14ac:dyDescent="0.25">
      <c r="A80" s="29">
        <f>A62</f>
        <v>1</v>
      </c>
      <c r="B80" s="30">
        <f>B62</f>
        <v>4</v>
      </c>
      <c r="C80" s="67" t="s">
        <v>4</v>
      </c>
      <c r="D80" s="68"/>
      <c r="E80" s="31"/>
      <c r="F80" s="32">
        <f>F69+F79</f>
        <v>1715</v>
      </c>
      <c r="G80" s="32">
        <f t="shared" ref="G80" si="22">G69+G79</f>
        <v>93.5</v>
      </c>
      <c r="H80" s="32">
        <f t="shared" ref="H80" si="23">H69+H79</f>
        <v>79</v>
      </c>
      <c r="I80" s="32">
        <f t="shared" ref="I80" si="24">I69+I79</f>
        <v>300.76</v>
      </c>
      <c r="J80" s="32">
        <f t="shared" ref="J80:L80" si="25">J69+J79</f>
        <v>2025.92</v>
      </c>
      <c r="K80" s="32"/>
      <c r="L80" s="32">
        <f t="shared" si="25"/>
        <v>149.24</v>
      </c>
    </row>
    <row r="81" spans="1:12" ht="14.5" x14ac:dyDescent="0.35">
      <c r="A81" s="20">
        <v>1</v>
      </c>
      <c r="B81" s="21">
        <v>5</v>
      </c>
      <c r="C81" s="22" t="s">
        <v>20</v>
      </c>
      <c r="D81" s="5" t="s">
        <v>21</v>
      </c>
      <c r="E81" s="39" t="s">
        <v>68</v>
      </c>
      <c r="F81" s="40">
        <v>210</v>
      </c>
      <c r="G81" s="40">
        <v>4</v>
      </c>
      <c r="H81" s="40">
        <v>6</v>
      </c>
      <c r="I81" s="40">
        <v>22</v>
      </c>
      <c r="J81" s="40">
        <v>157</v>
      </c>
      <c r="K81" s="41">
        <v>168</v>
      </c>
      <c r="L81" s="40">
        <v>26.58</v>
      </c>
    </row>
    <row r="82" spans="1:12" ht="14.5" x14ac:dyDescent="0.35">
      <c r="A82" s="23"/>
      <c r="B82" s="15"/>
      <c r="C82" s="11"/>
      <c r="D82" s="7" t="s">
        <v>22</v>
      </c>
      <c r="E82" s="42" t="s">
        <v>69</v>
      </c>
      <c r="F82" s="43">
        <v>234</v>
      </c>
      <c r="G82" s="43">
        <v>5</v>
      </c>
      <c r="H82" s="43">
        <v>4</v>
      </c>
      <c r="I82" s="43">
        <v>25</v>
      </c>
      <c r="J82" s="43">
        <v>49</v>
      </c>
      <c r="K82" s="44">
        <v>382</v>
      </c>
      <c r="L82" s="43">
        <v>31.54</v>
      </c>
    </row>
    <row r="83" spans="1:12" ht="14.5" x14ac:dyDescent="0.35">
      <c r="A83" s="23"/>
      <c r="B83" s="15"/>
      <c r="C83" s="11"/>
      <c r="D83" s="7" t="s">
        <v>23</v>
      </c>
      <c r="E83" s="42" t="s">
        <v>60</v>
      </c>
      <c r="F83" s="43">
        <v>110</v>
      </c>
      <c r="G83" s="43">
        <v>9</v>
      </c>
      <c r="H83" s="43">
        <v>8</v>
      </c>
      <c r="I83" s="43">
        <v>59</v>
      </c>
      <c r="J83" s="43">
        <v>216</v>
      </c>
      <c r="K83" s="44" t="s">
        <v>73</v>
      </c>
      <c r="L83" s="43">
        <v>16.5</v>
      </c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32</v>
      </c>
      <c r="E87" s="9"/>
      <c r="F87" s="19">
        <f>SUM(F81:F86)</f>
        <v>554</v>
      </c>
      <c r="G87" s="19">
        <f>SUM(G81:G86)</f>
        <v>18</v>
      </c>
      <c r="H87" s="19">
        <f>SUM(H81:H86)</f>
        <v>18</v>
      </c>
      <c r="I87" s="19">
        <f>SUM(I81:I86)</f>
        <v>106</v>
      </c>
      <c r="J87" s="19">
        <f>SUM(J81:J86)</f>
        <v>422</v>
      </c>
      <c r="K87" s="25"/>
      <c r="L87" s="19">
        <f>SUM(L81:L86)</f>
        <v>74.62</v>
      </c>
    </row>
    <row r="88" spans="1:12" ht="14.5" x14ac:dyDescent="0.3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2" t="s">
        <v>42</v>
      </c>
      <c r="F88" s="43">
        <v>60</v>
      </c>
      <c r="G88" s="43">
        <v>2</v>
      </c>
      <c r="H88" s="43">
        <v>2</v>
      </c>
      <c r="I88" s="43">
        <v>5</v>
      </c>
      <c r="J88" s="43">
        <v>44</v>
      </c>
      <c r="K88" s="44">
        <v>43</v>
      </c>
      <c r="L88" s="43">
        <v>5.0999999999999996</v>
      </c>
    </row>
    <row r="89" spans="1:12" ht="14.5" x14ac:dyDescent="0.35">
      <c r="A89" s="23"/>
      <c r="B89" s="15"/>
      <c r="C89" s="11"/>
      <c r="D89" s="7" t="s">
        <v>27</v>
      </c>
      <c r="E89" s="42" t="s">
        <v>70</v>
      </c>
      <c r="F89" s="43">
        <v>200</v>
      </c>
      <c r="G89" s="43">
        <v>5</v>
      </c>
      <c r="H89" s="43">
        <v>5</v>
      </c>
      <c r="I89" s="43">
        <v>16</v>
      </c>
      <c r="J89" s="43">
        <v>135</v>
      </c>
      <c r="K89" s="44">
        <v>206</v>
      </c>
      <c r="L89" s="43">
        <v>9.82</v>
      </c>
    </row>
    <row r="90" spans="1:12" ht="14.5" x14ac:dyDescent="0.35">
      <c r="A90" s="23"/>
      <c r="B90" s="15"/>
      <c r="C90" s="11"/>
      <c r="D90" s="7" t="s">
        <v>28</v>
      </c>
      <c r="E90" s="42" t="s">
        <v>71</v>
      </c>
      <c r="F90" s="43">
        <v>90</v>
      </c>
      <c r="G90" s="43">
        <v>20</v>
      </c>
      <c r="H90" s="43">
        <v>18</v>
      </c>
      <c r="I90" s="43">
        <v>5</v>
      </c>
      <c r="J90" s="43">
        <v>168</v>
      </c>
      <c r="K90" s="44">
        <v>301</v>
      </c>
      <c r="L90" s="43">
        <v>39.72</v>
      </c>
    </row>
    <row r="91" spans="1:12" ht="14.5" x14ac:dyDescent="0.35">
      <c r="A91" s="23"/>
      <c r="B91" s="15"/>
      <c r="C91" s="11"/>
      <c r="D91" s="7" t="s">
        <v>29</v>
      </c>
      <c r="E91" s="42" t="s">
        <v>72</v>
      </c>
      <c r="F91" s="43">
        <v>170</v>
      </c>
      <c r="G91" s="43">
        <v>7</v>
      </c>
      <c r="H91" s="43">
        <v>6</v>
      </c>
      <c r="I91" s="43">
        <v>36</v>
      </c>
      <c r="J91" s="43">
        <v>230</v>
      </c>
      <c r="K91" s="44">
        <v>833</v>
      </c>
      <c r="L91" s="43">
        <v>8.44</v>
      </c>
    </row>
    <row r="92" spans="1:12" ht="14.5" x14ac:dyDescent="0.35">
      <c r="A92" s="23"/>
      <c r="B92" s="15"/>
      <c r="C92" s="11"/>
      <c r="D92" s="7" t="s">
        <v>30</v>
      </c>
      <c r="E92" s="42" t="s">
        <v>45</v>
      </c>
      <c r="F92" s="43">
        <v>200</v>
      </c>
      <c r="G92" s="43">
        <v>0</v>
      </c>
      <c r="H92" s="43">
        <v>0</v>
      </c>
      <c r="I92" s="43">
        <v>22</v>
      </c>
      <c r="J92" s="43">
        <v>95</v>
      </c>
      <c r="K92" s="44">
        <v>349</v>
      </c>
      <c r="L92" s="43">
        <v>7.86</v>
      </c>
    </row>
    <row r="93" spans="1:12" ht="14.5" x14ac:dyDescent="0.35">
      <c r="A93" s="23"/>
      <c r="B93" s="15"/>
      <c r="C93" s="11"/>
      <c r="D93" s="7" t="s">
        <v>31</v>
      </c>
      <c r="E93" s="42" t="s">
        <v>46</v>
      </c>
      <c r="F93" s="43">
        <v>80</v>
      </c>
      <c r="G93" s="43">
        <v>8</v>
      </c>
      <c r="H93" s="43">
        <v>1</v>
      </c>
      <c r="I93" s="43">
        <v>49</v>
      </c>
      <c r="J93" s="43">
        <v>235</v>
      </c>
      <c r="K93" s="44">
        <v>1</v>
      </c>
      <c r="L93" s="43">
        <v>3.68</v>
      </c>
    </row>
    <row r="94" spans="1:12" ht="14.5" x14ac:dyDescent="0.3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4"/>
      <c r="B97" s="17"/>
      <c r="C97" s="8"/>
      <c r="D97" s="18" t="s">
        <v>32</v>
      </c>
      <c r="E97" s="9"/>
      <c r="F97" s="19">
        <f>SUM(F88:F96)</f>
        <v>800</v>
      </c>
      <c r="G97" s="19">
        <f t="shared" ref="G97" si="26">SUM(G88:G96)</f>
        <v>42</v>
      </c>
      <c r="H97" s="19">
        <f t="shared" ref="H97" si="27">SUM(H88:H96)</f>
        <v>32</v>
      </c>
      <c r="I97" s="19">
        <f t="shared" ref="I97" si="28">SUM(I88:I96)</f>
        <v>133</v>
      </c>
      <c r="J97" s="19">
        <f t="shared" ref="J97:L97" si="29">SUM(J88:J96)</f>
        <v>907</v>
      </c>
      <c r="K97" s="25"/>
      <c r="L97" s="19">
        <f t="shared" si="29"/>
        <v>74.62</v>
      </c>
    </row>
    <row r="98" spans="1:12" ht="15.75" customHeight="1" thickBot="1" x14ac:dyDescent="0.3">
      <c r="A98" s="29">
        <f>A81</f>
        <v>1</v>
      </c>
      <c r="B98" s="30">
        <f>B81</f>
        <v>5</v>
      </c>
      <c r="C98" s="67" t="s">
        <v>4</v>
      </c>
      <c r="D98" s="68"/>
      <c r="E98" s="31"/>
      <c r="F98" s="32">
        <f>F87+F97</f>
        <v>1354</v>
      </c>
      <c r="G98" s="32">
        <f t="shared" ref="G98" si="30">G87+G97</f>
        <v>60</v>
      </c>
      <c r="H98" s="32">
        <f t="shared" ref="H98" si="31">H87+H97</f>
        <v>50</v>
      </c>
      <c r="I98" s="32">
        <f t="shared" ref="I98" si="32">I87+I97</f>
        <v>239</v>
      </c>
      <c r="J98" s="32">
        <f t="shared" ref="J98:L98" si="33">J87+J97</f>
        <v>1329</v>
      </c>
      <c r="K98" s="32"/>
      <c r="L98" s="32">
        <f t="shared" si="33"/>
        <v>149.24</v>
      </c>
    </row>
    <row r="99" spans="1:12" ht="15.75" customHeight="1" x14ac:dyDescent="0.35">
      <c r="A99" s="20">
        <v>1</v>
      </c>
      <c r="B99" s="21">
        <v>6</v>
      </c>
      <c r="C99" s="22" t="s">
        <v>20</v>
      </c>
      <c r="D99" s="5" t="s">
        <v>21</v>
      </c>
      <c r="E99" s="39" t="s">
        <v>68</v>
      </c>
      <c r="F99" s="40">
        <v>210</v>
      </c>
      <c r="G99" s="40">
        <v>4</v>
      </c>
      <c r="H99" s="40">
        <v>6</v>
      </c>
      <c r="I99" s="40">
        <v>22</v>
      </c>
      <c r="J99" s="40">
        <v>157</v>
      </c>
      <c r="K99" s="41">
        <v>168</v>
      </c>
      <c r="L99" s="40">
        <v>26.58</v>
      </c>
    </row>
    <row r="100" spans="1:12" ht="15.75" customHeight="1" x14ac:dyDescent="0.35">
      <c r="A100" s="23"/>
      <c r="B100" s="15"/>
      <c r="C100" s="11"/>
      <c r="D100" s="7" t="s">
        <v>22</v>
      </c>
      <c r="E100" s="42" t="s">
        <v>69</v>
      </c>
      <c r="F100" s="43">
        <v>234</v>
      </c>
      <c r="G100" s="43">
        <v>5</v>
      </c>
      <c r="H100" s="43">
        <v>4</v>
      </c>
      <c r="I100" s="43">
        <v>25</v>
      </c>
      <c r="J100" s="43">
        <v>49</v>
      </c>
      <c r="K100" s="44">
        <v>382</v>
      </c>
      <c r="L100" s="43">
        <v>31.54</v>
      </c>
    </row>
    <row r="101" spans="1:12" ht="15.75" customHeight="1" x14ac:dyDescent="0.35">
      <c r="A101" s="23"/>
      <c r="B101" s="15"/>
      <c r="C101" s="11"/>
      <c r="D101" s="7" t="s">
        <v>23</v>
      </c>
      <c r="E101" s="42" t="s">
        <v>60</v>
      </c>
      <c r="F101" s="43">
        <v>110</v>
      </c>
      <c r="G101" s="43">
        <v>9</v>
      </c>
      <c r="H101" s="43">
        <v>8</v>
      </c>
      <c r="I101" s="43">
        <v>59</v>
      </c>
      <c r="J101" s="43">
        <v>216</v>
      </c>
      <c r="K101" s="44" t="s">
        <v>73</v>
      </c>
      <c r="L101" s="43">
        <v>16.5</v>
      </c>
    </row>
    <row r="102" spans="1:12" ht="15.75" customHeight="1" x14ac:dyDescent="0.3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3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35">
      <c r="A105" s="24"/>
      <c r="B105" s="17"/>
      <c r="C105" s="8"/>
      <c r="D105" s="18" t="s">
        <v>32</v>
      </c>
      <c r="E105" s="9"/>
      <c r="F105" s="19">
        <f>SUM(F99:F104)</f>
        <v>554</v>
      </c>
      <c r="G105" s="19">
        <f>SUM(G99:G104)</f>
        <v>18</v>
      </c>
      <c r="H105" s="19">
        <f>SUM(H99:H104)</f>
        <v>18</v>
      </c>
      <c r="I105" s="19">
        <f>SUM(I99:I104)</f>
        <v>106</v>
      </c>
      <c r="J105" s="19">
        <f>SUM(J99:J104)</f>
        <v>422</v>
      </c>
      <c r="K105" s="25"/>
      <c r="L105" s="19">
        <f>SUM(L99:L104)</f>
        <v>74.62</v>
      </c>
    </row>
    <row r="106" spans="1:12" ht="15.75" customHeight="1" x14ac:dyDescent="0.35">
      <c r="A106" s="26">
        <f>A99</f>
        <v>1</v>
      </c>
      <c r="B106" s="13">
        <v>6</v>
      </c>
      <c r="C106" s="10" t="s">
        <v>25</v>
      </c>
      <c r="D106" s="7" t="s">
        <v>26</v>
      </c>
      <c r="E106" s="42" t="s">
        <v>42</v>
      </c>
      <c r="F106" s="43">
        <v>60</v>
      </c>
      <c r="G106" s="43">
        <v>2</v>
      </c>
      <c r="H106" s="43">
        <v>2</v>
      </c>
      <c r="I106" s="43">
        <v>5</v>
      </c>
      <c r="J106" s="43">
        <v>44</v>
      </c>
      <c r="K106" s="44">
        <v>43</v>
      </c>
      <c r="L106" s="43">
        <v>5.0999999999999996</v>
      </c>
    </row>
    <row r="107" spans="1:12" ht="15.75" customHeight="1" x14ac:dyDescent="0.35">
      <c r="A107" s="23"/>
      <c r="B107" s="15"/>
      <c r="C107" s="11"/>
      <c r="D107" s="7" t="s">
        <v>27</v>
      </c>
      <c r="E107" s="42" t="s">
        <v>70</v>
      </c>
      <c r="F107" s="43">
        <v>200</v>
      </c>
      <c r="G107" s="43">
        <v>5</v>
      </c>
      <c r="H107" s="43">
        <v>5</v>
      </c>
      <c r="I107" s="43">
        <v>16</v>
      </c>
      <c r="J107" s="43">
        <v>135</v>
      </c>
      <c r="K107" s="44">
        <v>206</v>
      </c>
      <c r="L107" s="43">
        <v>9.82</v>
      </c>
    </row>
    <row r="108" spans="1:12" ht="15.75" customHeight="1" x14ac:dyDescent="0.35">
      <c r="A108" s="23"/>
      <c r="B108" s="15"/>
      <c r="C108" s="11"/>
      <c r="D108" s="7" t="s">
        <v>28</v>
      </c>
      <c r="E108" s="42" t="s">
        <v>71</v>
      </c>
      <c r="F108" s="43">
        <v>90</v>
      </c>
      <c r="G108" s="43">
        <v>20</v>
      </c>
      <c r="H108" s="43">
        <v>18</v>
      </c>
      <c r="I108" s="43">
        <v>5</v>
      </c>
      <c r="J108" s="43">
        <v>168</v>
      </c>
      <c r="K108" s="44">
        <v>301</v>
      </c>
      <c r="L108" s="43">
        <v>39.72</v>
      </c>
    </row>
    <row r="109" spans="1:12" ht="15.75" customHeight="1" x14ac:dyDescent="0.35">
      <c r="A109" s="23"/>
      <c r="B109" s="15"/>
      <c r="C109" s="11"/>
      <c r="D109" s="7" t="s">
        <v>29</v>
      </c>
      <c r="E109" s="42" t="s">
        <v>72</v>
      </c>
      <c r="F109" s="43">
        <v>170</v>
      </c>
      <c r="G109" s="43">
        <v>7</v>
      </c>
      <c r="H109" s="43">
        <v>6</v>
      </c>
      <c r="I109" s="43">
        <v>36</v>
      </c>
      <c r="J109" s="43">
        <v>230</v>
      </c>
      <c r="K109" s="44">
        <v>833</v>
      </c>
      <c r="L109" s="43">
        <v>8.44</v>
      </c>
    </row>
    <row r="110" spans="1:12" ht="15.75" customHeight="1" x14ac:dyDescent="0.35">
      <c r="A110" s="23"/>
      <c r="B110" s="15"/>
      <c r="C110" s="11"/>
      <c r="D110" s="7" t="s">
        <v>30</v>
      </c>
      <c r="E110" s="42" t="s">
        <v>45</v>
      </c>
      <c r="F110" s="43">
        <v>200</v>
      </c>
      <c r="G110" s="43">
        <v>0</v>
      </c>
      <c r="H110" s="43">
        <v>0</v>
      </c>
      <c r="I110" s="43">
        <v>22</v>
      </c>
      <c r="J110" s="43">
        <v>95</v>
      </c>
      <c r="K110" s="44">
        <v>349</v>
      </c>
      <c r="L110" s="43">
        <v>7.86</v>
      </c>
    </row>
    <row r="111" spans="1:12" ht="15.75" customHeight="1" x14ac:dyDescent="0.35">
      <c r="A111" s="23"/>
      <c r="B111" s="15"/>
      <c r="C111" s="11"/>
      <c r="D111" s="7" t="s">
        <v>31</v>
      </c>
      <c r="E111" s="42" t="s">
        <v>46</v>
      </c>
      <c r="F111" s="43">
        <v>80</v>
      </c>
      <c r="G111" s="43">
        <v>8</v>
      </c>
      <c r="H111" s="43">
        <v>1</v>
      </c>
      <c r="I111" s="43">
        <v>49</v>
      </c>
      <c r="J111" s="43">
        <v>235</v>
      </c>
      <c r="K111" s="44">
        <v>1</v>
      </c>
      <c r="L111" s="43">
        <v>3.68</v>
      </c>
    </row>
    <row r="112" spans="1:12" ht="15.75" customHeight="1" x14ac:dyDescent="0.3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.75" customHeight="1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.75" customHeight="1" x14ac:dyDescent="0.3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.75" customHeight="1" x14ac:dyDescent="0.35">
      <c r="A115" s="24"/>
      <c r="B115" s="17"/>
      <c r="C115" s="8"/>
      <c r="D115" s="18" t="s">
        <v>32</v>
      </c>
      <c r="E115" s="9"/>
      <c r="F115" s="19">
        <f>SUM(F106:F114)</f>
        <v>800</v>
      </c>
      <c r="G115" s="19">
        <f t="shared" ref="G115:J115" si="34">SUM(G106:G114)</f>
        <v>42</v>
      </c>
      <c r="H115" s="19">
        <f t="shared" si="34"/>
        <v>32</v>
      </c>
      <c r="I115" s="19">
        <f t="shared" si="34"/>
        <v>133</v>
      </c>
      <c r="J115" s="19">
        <f t="shared" si="34"/>
        <v>907</v>
      </c>
      <c r="K115" s="25"/>
      <c r="L115" s="19">
        <f t="shared" ref="L115" si="35">SUM(L106:L114)</f>
        <v>74.62</v>
      </c>
    </row>
    <row r="116" spans="1:12" ht="15.75" customHeight="1" thickBot="1" x14ac:dyDescent="0.3">
      <c r="A116" s="29">
        <f>A99</f>
        <v>1</v>
      </c>
      <c r="B116" s="30">
        <f>B99</f>
        <v>6</v>
      </c>
      <c r="C116" s="67" t="s">
        <v>4</v>
      </c>
      <c r="D116" s="68"/>
      <c r="E116" s="31"/>
      <c r="F116" s="32">
        <f>F105+F115</f>
        <v>1354</v>
      </c>
      <c r="G116" s="32">
        <f t="shared" ref="G116:J116" si="36">G105+G115</f>
        <v>60</v>
      </c>
      <c r="H116" s="32">
        <f t="shared" si="36"/>
        <v>50</v>
      </c>
      <c r="I116" s="32">
        <f t="shared" si="36"/>
        <v>239</v>
      </c>
      <c r="J116" s="32">
        <f t="shared" si="36"/>
        <v>1329</v>
      </c>
      <c r="K116" s="32"/>
      <c r="L116" s="32">
        <f t="shared" ref="L116" si="37">L105+L115</f>
        <v>149.24</v>
      </c>
    </row>
    <row r="117" spans="1:12" ht="15.75" customHeight="1" thickBot="1" x14ac:dyDescent="0.3">
      <c r="A117" s="60"/>
      <c r="B117" s="61"/>
      <c r="C117" s="62"/>
      <c r="D117" s="63"/>
      <c r="E117" s="64"/>
      <c r="F117" s="65"/>
      <c r="G117" s="65"/>
      <c r="H117" s="65"/>
      <c r="I117" s="65"/>
      <c r="J117" s="65"/>
      <c r="K117" s="66"/>
      <c r="L117" s="65"/>
    </row>
    <row r="118" spans="1:12" ht="14.5" x14ac:dyDescent="0.35">
      <c r="A118" s="20">
        <v>2</v>
      </c>
      <c r="B118" s="21">
        <v>1</v>
      </c>
      <c r="C118" s="22" t="s">
        <v>20</v>
      </c>
      <c r="D118" s="5" t="s">
        <v>21</v>
      </c>
      <c r="E118" s="39" t="s">
        <v>38</v>
      </c>
      <c r="F118" s="40">
        <v>210</v>
      </c>
      <c r="G118" s="40">
        <v>4</v>
      </c>
      <c r="H118" s="40">
        <v>6</v>
      </c>
      <c r="I118" s="40">
        <v>22</v>
      </c>
      <c r="J118" s="40">
        <v>157</v>
      </c>
      <c r="K118" s="41">
        <v>168</v>
      </c>
      <c r="L118" s="40">
        <v>29.5</v>
      </c>
    </row>
    <row r="119" spans="1:12" ht="14.5" x14ac:dyDescent="0.35">
      <c r="A119" s="23"/>
      <c r="B119" s="15"/>
      <c r="C119" s="11"/>
      <c r="D119" s="6" t="s">
        <v>39</v>
      </c>
      <c r="E119" s="42" t="s">
        <v>40</v>
      </c>
      <c r="F119" s="43">
        <v>220</v>
      </c>
      <c r="G119" s="43">
        <v>5</v>
      </c>
      <c r="H119" s="43">
        <v>4</v>
      </c>
      <c r="I119" s="43">
        <v>25</v>
      </c>
      <c r="J119" s="43">
        <v>49</v>
      </c>
      <c r="K119" s="44">
        <v>382</v>
      </c>
      <c r="L119" s="43">
        <v>23.49</v>
      </c>
    </row>
    <row r="120" spans="1:12" ht="16.5" customHeight="1" x14ac:dyDescent="0.35">
      <c r="A120" s="23"/>
      <c r="B120" s="15"/>
      <c r="C120" s="11"/>
      <c r="D120" s="7" t="s">
        <v>23</v>
      </c>
      <c r="E120" s="42" t="s">
        <v>41</v>
      </c>
      <c r="F120" s="43">
        <v>123</v>
      </c>
      <c r="G120" s="43">
        <v>14</v>
      </c>
      <c r="H120" s="43">
        <v>14</v>
      </c>
      <c r="I120" s="43">
        <v>59</v>
      </c>
      <c r="J120" s="43">
        <v>288</v>
      </c>
      <c r="K120" s="51" t="s">
        <v>73</v>
      </c>
      <c r="L120" s="43">
        <v>21.63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32</v>
      </c>
      <c r="E125" s="9"/>
      <c r="F125" s="19">
        <f>SUM(F118:F124)</f>
        <v>553</v>
      </c>
      <c r="G125" s="19">
        <f t="shared" ref="G125:J125" si="38">SUM(G118:G124)</f>
        <v>23</v>
      </c>
      <c r="H125" s="19">
        <f t="shared" si="38"/>
        <v>24</v>
      </c>
      <c r="I125" s="19">
        <f t="shared" si="38"/>
        <v>106</v>
      </c>
      <c r="J125" s="19">
        <f t="shared" si="38"/>
        <v>494</v>
      </c>
      <c r="K125" s="25"/>
      <c r="L125" s="19">
        <f t="shared" ref="L125" si="39">SUM(L118:L124)</f>
        <v>74.61999999999999</v>
      </c>
    </row>
    <row r="126" spans="1:12" ht="14.5" x14ac:dyDescent="0.35">
      <c r="A126" s="26">
        <v>2</v>
      </c>
      <c r="B126" s="13">
        <f>B118</f>
        <v>1</v>
      </c>
      <c r="C126" s="10" t="s">
        <v>25</v>
      </c>
      <c r="D126" s="7" t="s">
        <v>26</v>
      </c>
      <c r="E126" s="42" t="s">
        <v>42</v>
      </c>
      <c r="F126" s="43">
        <v>60</v>
      </c>
      <c r="G126" s="43">
        <v>2</v>
      </c>
      <c r="H126" s="43">
        <v>2</v>
      </c>
      <c r="I126" s="43">
        <v>5</v>
      </c>
      <c r="J126" s="43">
        <v>44</v>
      </c>
      <c r="K126" s="44">
        <v>43</v>
      </c>
      <c r="L126" s="43">
        <v>5.0999999999999996</v>
      </c>
    </row>
    <row r="127" spans="1:12" ht="14.5" x14ac:dyDescent="0.35">
      <c r="A127" s="23"/>
      <c r="B127" s="15"/>
      <c r="C127" s="11"/>
      <c r="D127" s="7" t="s">
        <v>27</v>
      </c>
      <c r="E127" s="42" t="s">
        <v>43</v>
      </c>
      <c r="F127" s="43">
        <v>200</v>
      </c>
      <c r="G127" s="43">
        <v>3</v>
      </c>
      <c r="H127" s="43">
        <v>3</v>
      </c>
      <c r="I127" s="43">
        <v>19</v>
      </c>
      <c r="J127" s="43">
        <v>108</v>
      </c>
      <c r="K127" s="44">
        <v>204</v>
      </c>
      <c r="L127" s="43">
        <v>9.33</v>
      </c>
    </row>
    <row r="128" spans="1:12" s="59" customFormat="1" ht="14.5" x14ac:dyDescent="0.35">
      <c r="A128" s="52"/>
      <c r="B128" s="53"/>
      <c r="C128" s="54"/>
      <c r="D128" s="55" t="s">
        <v>28</v>
      </c>
      <c r="E128" s="56" t="s">
        <v>44</v>
      </c>
      <c r="F128" s="57">
        <v>90</v>
      </c>
      <c r="G128" s="57">
        <v>17</v>
      </c>
      <c r="H128" s="57">
        <v>11</v>
      </c>
      <c r="I128" s="57">
        <v>32</v>
      </c>
      <c r="J128" s="57">
        <v>300</v>
      </c>
      <c r="K128" s="58">
        <v>245</v>
      </c>
      <c r="L128" s="57">
        <v>31.26</v>
      </c>
    </row>
    <row r="129" spans="1:12" ht="14.5" x14ac:dyDescent="0.35">
      <c r="A129" s="23"/>
      <c r="B129" s="15"/>
      <c r="C129" s="11"/>
      <c r="D129" s="7" t="s">
        <v>29</v>
      </c>
      <c r="E129" s="42" t="s">
        <v>57</v>
      </c>
      <c r="F129" s="43">
        <v>200</v>
      </c>
      <c r="G129" s="43">
        <v>4</v>
      </c>
      <c r="H129" s="43">
        <v>6</v>
      </c>
      <c r="I129" s="43">
        <v>42</v>
      </c>
      <c r="J129" s="43">
        <v>164</v>
      </c>
      <c r="K129" s="44">
        <v>312</v>
      </c>
      <c r="L129" s="43">
        <v>17.39</v>
      </c>
    </row>
    <row r="130" spans="1:12" ht="14.5" x14ac:dyDescent="0.35">
      <c r="A130" s="23"/>
      <c r="B130" s="15"/>
      <c r="C130" s="11"/>
      <c r="D130" s="7" t="s">
        <v>30</v>
      </c>
      <c r="E130" s="42" t="s">
        <v>45</v>
      </c>
      <c r="F130" s="43">
        <v>200</v>
      </c>
      <c r="G130" s="43">
        <v>0</v>
      </c>
      <c r="H130" s="43">
        <v>0</v>
      </c>
      <c r="I130" s="43">
        <v>22</v>
      </c>
      <c r="J130" s="43">
        <v>95</v>
      </c>
      <c r="K130" s="44">
        <v>349</v>
      </c>
      <c r="L130" s="43">
        <v>7.86</v>
      </c>
    </row>
    <row r="131" spans="1:12" ht="14.5" x14ac:dyDescent="0.35">
      <c r="A131" s="23"/>
      <c r="B131" s="15"/>
      <c r="C131" s="11"/>
      <c r="D131" s="7" t="s">
        <v>31</v>
      </c>
      <c r="E131" s="42" t="s">
        <v>46</v>
      </c>
      <c r="F131" s="43">
        <v>80</v>
      </c>
      <c r="G131" s="43">
        <v>8</v>
      </c>
      <c r="H131" s="43">
        <v>1</v>
      </c>
      <c r="I131" s="43">
        <v>28</v>
      </c>
      <c r="J131" s="43">
        <v>235</v>
      </c>
      <c r="K131" s="44">
        <v>1</v>
      </c>
      <c r="L131" s="43">
        <v>3.68</v>
      </c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32</v>
      </c>
      <c r="E135" s="9"/>
      <c r="F135" s="19">
        <f>SUM(F126:F134)</f>
        <v>830</v>
      </c>
      <c r="G135" s="19">
        <f t="shared" ref="G135:J135" si="40">SUM(G126:G134)</f>
        <v>34</v>
      </c>
      <c r="H135" s="19">
        <f t="shared" si="40"/>
        <v>23</v>
      </c>
      <c r="I135" s="19">
        <f t="shared" si="40"/>
        <v>148</v>
      </c>
      <c r="J135" s="19">
        <f t="shared" si="40"/>
        <v>946</v>
      </c>
      <c r="K135" s="25"/>
      <c r="L135" s="19">
        <f t="shared" ref="L135" si="41">SUM(L126:L134)</f>
        <v>74.62</v>
      </c>
    </row>
    <row r="136" spans="1:12" ht="15" thickBot="1" x14ac:dyDescent="0.3">
      <c r="A136" s="29">
        <f>A118</f>
        <v>2</v>
      </c>
      <c r="B136" s="30">
        <f>B118</f>
        <v>1</v>
      </c>
      <c r="C136" s="67" t="s">
        <v>4</v>
      </c>
      <c r="D136" s="68"/>
      <c r="E136" s="31"/>
      <c r="F136" s="32">
        <f>F125+F135</f>
        <v>1383</v>
      </c>
      <c r="G136" s="32">
        <f t="shared" ref="G136:J136" si="42">G125+G135</f>
        <v>57</v>
      </c>
      <c r="H136" s="32">
        <f t="shared" si="42"/>
        <v>47</v>
      </c>
      <c r="I136" s="32">
        <f t="shared" si="42"/>
        <v>254</v>
      </c>
      <c r="J136" s="32">
        <f t="shared" si="42"/>
        <v>1440</v>
      </c>
      <c r="K136" s="32"/>
      <c r="L136" s="32">
        <f t="shared" ref="L136" si="43">L125+L135</f>
        <v>149.24</v>
      </c>
    </row>
    <row r="137" spans="1:12" ht="14.5" x14ac:dyDescent="0.35">
      <c r="A137" s="14">
        <v>2</v>
      </c>
      <c r="B137" s="15">
        <v>2</v>
      </c>
      <c r="C137" s="22" t="s">
        <v>20</v>
      </c>
      <c r="D137" s="5" t="s">
        <v>21</v>
      </c>
      <c r="E137" s="39" t="s">
        <v>47</v>
      </c>
      <c r="F137" s="40">
        <v>245</v>
      </c>
      <c r="G137" s="40">
        <v>7</v>
      </c>
      <c r="H137" s="40">
        <v>10</v>
      </c>
      <c r="I137" s="40">
        <v>27</v>
      </c>
      <c r="J137" s="40">
        <v>230</v>
      </c>
      <c r="K137" s="41">
        <v>94</v>
      </c>
      <c r="L137" s="40">
        <v>28.34</v>
      </c>
    </row>
    <row r="138" spans="1:12" ht="14.5" x14ac:dyDescent="0.35">
      <c r="A138" s="14"/>
      <c r="B138" s="15"/>
      <c r="C138" s="11"/>
      <c r="D138" s="7" t="s">
        <v>22</v>
      </c>
      <c r="E138" s="42" t="s">
        <v>48</v>
      </c>
      <c r="F138" s="43">
        <v>200</v>
      </c>
      <c r="G138" s="43">
        <v>0.25</v>
      </c>
      <c r="H138" s="43">
        <v>0</v>
      </c>
      <c r="I138" s="43">
        <v>14.18</v>
      </c>
      <c r="J138" s="43">
        <v>28.96</v>
      </c>
      <c r="K138" s="44">
        <v>377</v>
      </c>
      <c r="L138" s="43">
        <v>4.1500000000000004</v>
      </c>
    </row>
    <row r="139" spans="1:12" ht="14.5" x14ac:dyDescent="0.35">
      <c r="A139" s="14"/>
      <c r="B139" s="15"/>
      <c r="C139" s="11"/>
      <c r="D139" s="7" t="s">
        <v>23</v>
      </c>
      <c r="E139" s="42" t="s">
        <v>49</v>
      </c>
      <c r="F139" s="43">
        <v>110</v>
      </c>
      <c r="G139" s="43">
        <v>9</v>
      </c>
      <c r="H139" s="43">
        <v>8</v>
      </c>
      <c r="I139" s="43">
        <v>59</v>
      </c>
      <c r="J139" s="43">
        <v>216</v>
      </c>
      <c r="K139" s="44">
        <v>1</v>
      </c>
      <c r="L139" s="43">
        <v>12.53</v>
      </c>
    </row>
    <row r="140" spans="1:12" ht="14.5" x14ac:dyDescent="0.35">
      <c r="A140" s="14"/>
      <c r="B140" s="15"/>
      <c r="C140" s="11"/>
      <c r="D140" s="7" t="s">
        <v>50</v>
      </c>
      <c r="E140" s="42" t="s">
        <v>51</v>
      </c>
      <c r="F140" s="43">
        <v>40</v>
      </c>
      <c r="G140" s="43">
        <v>5</v>
      </c>
      <c r="H140" s="43">
        <v>5</v>
      </c>
      <c r="I140" s="43">
        <v>0</v>
      </c>
      <c r="J140" s="43">
        <v>63</v>
      </c>
      <c r="K140" s="44">
        <v>424</v>
      </c>
      <c r="L140" s="43">
        <v>6.2</v>
      </c>
    </row>
    <row r="141" spans="1:12" ht="14.5" x14ac:dyDescent="0.35">
      <c r="A141" s="14"/>
      <c r="B141" s="15"/>
      <c r="C141" s="11"/>
      <c r="D141" s="7" t="s">
        <v>24</v>
      </c>
      <c r="E141" s="42" t="s">
        <v>52</v>
      </c>
      <c r="F141" s="43">
        <v>150</v>
      </c>
      <c r="G141" s="43">
        <v>6</v>
      </c>
      <c r="H141" s="43">
        <v>6</v>
      </c>
      <c r="I141" s="43">
        <v>14.7</v>
      </c>
      <c r="J141" s="43">
        <v>70.5</v>
      </c>
      <c r="K141" s="44">
        <v>847</v>
      </c>
      <c r="L141" s="43">
        <v>23.4</v>
      </c>
    </row>
    <row r="142" spans="1:12" ht="14.5" x14ac:dyDescent="0.3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6"/>
      <c r="B144" s="17"/>
      <c r="C144" s="8"/>
      <c r="D144" s="18" t="s">
        <v>32</v>
      </c>
      <c r="E144" s="9"/>
      <c r="F144" s="19">
        <f>SUM(F137:F143)</f>
        <v>745</v>
      </c>
      <c r="G144" s="19">
        <f>SUM(G137:G143)</f>
        <v>27.25</v>
      </c>
      <c r="H144" s="19">
        <f>SUM(H137:H143)</f>
        <v>29</v>
      </c>
      <c r="I144" s="19">
        <f>SUM(I137:I143)</f>
        <v>114.88000000000001</v>
      </c>
      <c r="J144" s="19">
        <f>SUM(J137:J143)</f>
        <v>608.46</v>
      </c>
      <c r="K144" s="25"/>
      <c r="L144" s="19">
        <f>SUM(L137:L143)</f>
        <v>74.62</v>
      </c>
    </row>
    <row r="145" spans="1:12" ht="14.5" x14ac:dyDescent="0.35">
      <c r="A145" s="13">
        <v>2</v>
      </c>
      <c r="B145" s="13">
        <f>B137</f>
        <v>2</v>
      </c>
      <c r="C145" s="10" t="s">
        <v>25</v>
      </c>
      <c r="D145" s="7" t="s">
        <v>26</v>
      </c>
      <c r="E145" s="42" t="s">
        <v>53</v>
      </c>
      <c r="F145" s="43">
        <v>60</v>
      </c>
      <c r="G145" s="43">
        <v>1</v>
      </c>
      <c r="H145" s="43">
        <v>5</v>
      </c>
      <c r="I145" s="43">
        <v>4</v>
      </c>
      <c r="J145" s="43">
        <v>126</v>
      </c>
      <c r="K145" s="44">
        <v>33</v>
      </c>
      <c r="L145" s="43">
        <v>5.56</v>
      </c>
    </row>
    <row r="146" spans="1:12" ht="14.5" x14ac:dyDescent="0.35">
      <c r="A146" s="14"/>
      <c r="B146" s="15"/>
      <c r="C146" s="11"/>
      <c r="D146" s="7" t="s">
        <v>27</v>
      </c>
      <c r="E146" s="42" t="s">
        <v>54</v>
      </c>
      <c r="F146" s="43">
        <v>210</v>
      </c>
      <c r="G146" s="43">
        <v>2</v>
      </c>
      <c r="H146" s="43">
        <v>5</v>
      </c>
      <c r="I146" s="43">
        <v>125</v>
      </c>
      <c r="J146" s="43">
        <v>103</v>
      </c>
      <c r="K146" s="44">
        <v>170</v>
      </c>
      <c r="L146" s="43">
        <v>17.600000000000001</v>
      </c>
    </row>
    <row r="147" spans="1:12" ht="14.5" x14ac:dyDescent="0.35">
      <c r="A147" s="14"/>
      <c r="B147" s="15"/>
      <c r="C147" s="11"/>
      <c r="D147" s="7" t="s">
        <v>28</v>
      </c>
      <c r="E147" s="42" t="s">
        <v>55</v>
      </c>
      <c r="F147" s="43">
        <v>90</v>
      </c>
      <c r="G147" s="43">
        <v>14</v>
      </c>
      <c r="H147" s="43">
        <v>9</v>
      </c>
      <c r="I147" s="43">
        <v>12</v>
      </c>
      <c r="J147" s="43">
        <v>186</v>
      </c>
      <c r="K147" s="44">
        <v>307</v>
      </c>
      <c r="L147" s="43">
        <v>36.340000000000003</v>
      </c>
    </row>
    <row r="148" spans="1:12" ht="14.5" x14ac:dyDescent="0.35">
      <c r="A148" s="14"/>
      <c r="B148" s="15"/>
      <c r="C148" s="11"/>
      <c r="D148" s="7" t="s">
        <v>29</v>
      </c>
      <c r="E148" s="42" t="s">
        <v>56</v>
      </c>
      <c r="F148" s="43">
        <v>195</v>
      </c>
      <c r="G148" s="43">
        <v>4</v>
      </c>
      <c r="H148" s="43">
        <v>6</v>
      </c>
      <c r="I148" s="43">
        <v>28</v>
      </c>
      <c r="J148" s="43">
        <v>212</v>
      </c>
      <c r="K148" s="44">
        <v>688</v>
      </c>
      <c r="L148" s="43">
        <v>7.29</v>
      </c>
    </row>
    <row r="149" spans="1:12" ht="14.5" x14ac:dyDescent="0.35">
      <c r="A149" s="14"/>
      <c r="B149" s="15"/>
      <c r="C149" s="11"/>
      <c r="D149" s="7" t="s">
        <v>30</v>
      </c>
      <c r="E149" s="42" t="s">
        <v>48</v>
      </c>
      <c r="F149" s="43">
        <v>205</v>
      </c>
      <c r="G149" s="43">
        <v>0.25</v>
      </c>
      <c r="H149" s="43">
        <v>0</v>
      </c>
      <c r="I149" s="43">
        <v>14.18</v>
      </c>
      <c r="J149" s="43">
        <v>28.96</v>
      </c>
      <c r="K149" s="44">
        <v>377</v>
      </c>
      <c r="L149" s="43">
        <v>4.1500000000000004</v>
      </c>
    </row>
    <row r="150" spans="1:12" ht="14.5" x14ac:dyDescent="0.35">
      <c r="A150" s="14"/>
      <c r="B150" s="15"/>
      <c r="C150" s="11"/>
      <c r="D150" s="7" t="s">
        <v>31</v>
      </c>
      <c r="E150" s="42" t="s">
        <v>46</v>
      </c>
      <c r="F150" s="43">
        <v>80</v>
      </c>
      <c r="G150" s="43">
        <v>8</v>
      </c>
      <c r="H150" s="43">
        <v>1</v>
      </c>
      <c r="I150" s="43">
        <v>28</v>
      </c>
      <c r="J150" s="43">
        <v>235</v>
      </c>
      <c r="K150" s="44">
        <v>1</v>
      </c>
      <c r="L150" s="43">
        <v>3.68</v>
      </c>
    </row>
    <row r="151" spans="1:12" ht="14.5" x14ac:dyDescent="0.3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16"/>
      <c r="B154" s="17"/>
      <c r="C154" s="8"/>
      <c r="D154" s="18" t="s">
        <v>32</v>
      </c>
      <c r="E154" s="9"/>
      <c r="F154" s="19">
        <f>SUM(F145:F153)</f>
        <v>840</v>
      </c>
      <c r="G154" s="19">
        <f t="shared" ref="G154:J154" si="44">SUM(G145:G153)</f>
        <v>29.25</v>
      </c>
      <c r="H154" s="19">
        <f t="shared" si="44"/>
        <v>26</v>
      </c>
      <c r="I154" s="19">
        <f t="shared" si="44"/>
        <v>211.18</v>
      </c>
      <c r="J154" s="19">
        <f t="shared" si="44"/>
        <v>890.96</v>
      </c>
      <c r="K154" s="25"/>
      <c r="L154" s="19">
        <f t="shared" ref="L154" si="45">SUM(L145:L153)</f>
        <v>74.620000000000019</v>
      </c>
    </row>
    <row r="155" spans="1:12" ht="15.75" customHeight="1" thickBot="1" x14ac:dyDescent="0.3">
      <c r="A155" s="33">
        <f>A137</f>
        <v>2</v>
      </c>
      <c r="B155" s="33">
        <f>B137</f>
        <v>2</v>
      </c>
      <c r="C155" s="67" t="s">
        <v>4</v>
      </c>
      <c r="D155" s="68"/>
      <c r="E155" s="31"/>
      <c r="F155" s="32">
        <f>F144+F154</f>
        <v>1585</v>
      </c>
      <c r="G155" s="32">
        <f t="shared" ref="G155:J155" si="46">G144+G154</f>
        <v>56.5</v>
      </c>
      <c r="H155" s="32">
        <f t="shared" si="46"/>
        <v>55</v>
      </c>
      <c r="I155" s="32">
        <f t="shared" si="46"/>
        <v>326.06</v>
      </c>
      <c r="J155" s="32">
        <f t="shared" si="46"/>
        <v>1499.42</v>
      </c>
      <c r="K155" s="32"/>
      <c r="L155" s="32">
        <f t="shared" ref="L155" si="47">L144+L154</f>
        <v>149.24</v>
      </c>
    </row>
    <row r="156" spans="1:12" ht="14.5" x14ac:dyDescent="0.35">
      <c r="A156" s="20">
        <v>2</v>
      </c>
      <c r="B156" s="21">
        <v>3</v>
      </c>
      <c r="C156" s="22" t="s">
        <v>20</v>
      </c>
      <c r="D156" s="5" t="s">
        <v>21</v>
      </c>
      <c r="E156" s="39" t="s">
        <v>58</v>
      </c>
      <c r="F156" s="40">
        <v>360</v>
      </c>
      <c r="G156" s="40">
        <v>4</v>
      </c>
      <c r="H156" s="40">
        <v>4</v>
      </c>
      <c r="I156" s="40">
        <v>15</v>
      </c>
      <c r="J156" s="40">
        <v>106</v>
      </c>
      <c r="K156" s="41">
        <v>182</v>
      </c>
      <c r="L156" s="40">
        <v>41.23</v>
      </c>
    </row>
    <row r="157" spans="1:12" ht="14.5" x14ac:dyDescent="0.35">
      <c r="A157" s="23"/>
      <c r="B157" s="15"/>
      <c r="C157" s="11"/>
      <c r="D157" s="7" t="s">
        <v>22</v>
      </c>
      <c r="E157" s="42" t="s">
        <v>59</v>
      </c>
      <c r="F157" s="43">
        <v>200</v>
      </c>
      <c r="G157" s="43">
        <v>0.2</v>
      </c>
      <c r="H157" s="43">
        <v>0</v>
      </c>
      <c r="I157" s="43">
        <v>14</v>
      </c>
      <c r="J157" s="43">
        <v>28</v>
      </c>
      <c r="K157" s="44">
        <v>376</v>
      </c>
      <c r="L157" s="43">
        <v>3.46</v>
      </c>
    </row>
    <row r="158" spans="1:12" ht="14.5" x14ac:dyDescent="0.35">
      <c r="A158" s="23"/>
      <c r="B158" s="15"/>
      <c r="C158" s="11"/>
      <c r="D158" s="7" t="s">
        <v>26</v>
      </c>
      <c r="E158" s="42" t="s">
        <v>51</v>
      </c>
      <c r="F158" s="43">
        <v>40</v>
      </c>
      <c r="G158" s="43">
        <v>5</v>
      </c>
      <c r="H158" s="43">
        <v>5</v>
      </c>
      <c r="I158" s="43">
        <v>0</v>
      </c>
      <c r="J158" s="43">
        <v>63</v>
      </c>
      <c r="K158" s="44">
        <v>424</v>
      </c>
      <c r="L158" s="43">
        <v>6.2</v>
      </c>
    </row>
    <row r="159" spans="1:12" ht="14.5" x14ac:dyDescent="0.35">
      <c r="A159" s="23"/>
      <c r="B159" s="15"/>
      <c r="C159" s="11"/>
      <c r="D159" s="7" t="s">
        <v>23</v>
      </c>
      <c r="E159" s="42" t="s">
        <v>60</v>
      </c>
      <c r="F159" s="43">
        <v>115</v>
      </c>
      <c r="G159" s="43">
        <v>9</v>
      </c>
      <c r="H159" s="43">
        <v>8</v>
      </c>
      <c r="I159" s="43">
        <v>59</v>
      </c>
      <c r="J159" s="43">
        <v>216</v>
      </c>
      <c r="K159" s="44">
        <v>1</v>
      </c>
      <c r="L159" s="43">
        <v>16.5</v>
      </c>
    </row>
    <row r="160" spans="1:12" ht="14.5" x14ac:dyDescent="0.35">
      <c r="A160" s="23"/>
      <c r="B160" s="15"/>
      <c r="C160" s="11"/>
      <c r="D160" s="7"/>
      <c r="E160" s="42" t="s">
        <v>61</v>
      </c>
      <c r="F160" s="43">
        <v>30</v>
      </c>
      <c r="G160" s="43">
        <v>2</v>
      </c>
      <c r="H160" s="43">
        <v>2</v>
      </c>
      <c r="I160" s="43">
        <v>14</v>
      </c>
      <c r="J160" s="43">
        <v>83</v>
      </c>
      <c r="K160" s="44"/>
      <c r="L160" s="43">
        <v>7.23</v>
      </c>
    </row>
    <row r="161" spans="1:12" ht="14.5" x14ac:dyDescent="0.3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4"/>
      <c r="B163" s="17"/>
      <c r="C163" s="8"/>
      <c r="D163" s="18" t="s">
        <v>32</v>
      </c>
      <c r="E163" s="9"/>
      <c r="F163" s="19">
        <f>SUM(F156:F162)</f>
        <v>745</v>
      </c>
      <c r="G163" s="19">
        <f>SUM(G156:G162)</f>
        <v>20.2</v>
      </c>
      <c r="H163" s="19">
        <f>SUM(H156:H162)</f>
        <v>19</v>
      </c>
      <c r="I163" s="19">
        <f>SUM(I156:I162)</f>
        <v>102</v>
      </c>
      <c r="J163" s="19">
        <f>SUM(J156:J162)</f>
        <v>496</v>
      </c>
      <c r="K163" s="25"/>
      <c r="L163" s="19">
        <f>SUM(L156:L162)</f>
        <v>74.62</v>
      </c>
    </row>
    <row r="164" spans="1:12" ht="14.5" x14ac:dyDescent="0.35">
      <c r="A164" s="26">
        <v>2</v>
      </c>
      <c r="B164" s="13">
        <f>B156</f>
        <v>3</v>
      </c>
      <c r="C164" s="10" t="s">
        <v>25</v>
      </c>
      <c r="D164" s="7" t="s">
        <v>26</v>
      </c>
      <c r="E164" s="42" t="s">
        <v>62</v>
      </c>
      <c r="F164" s="43">
        <v>60</v>
      </c>
      <c r="G164" s="43">
        <v>1</v>
      </c>
      <c r="H164" s="43">
        <v>7</v>
      </c>
      <c r="I164" s="43">
        <v>7</v>
      </c>
      <c r="J164" s="43">
        <v>81</v>
      </c>
      <c r="K164" s="44">
        <v>62</v>
      </c>
      <c r="L164" s="43">
        <v>8.81</v>
      </c>
    </row>
    <row r="165" spans="1:12" ht="14.5" x14ac:dyDescent="0.35">
      <c r="A165" s="23"/>
      <c r="B165" s="15"/>
      <c r="C165" s="11"/>
      <c r="D165" s="7" t="s">
        <v>27</v>
      </c>
      <c r="E165" s="42" t="s">
        <v>63</v>
      </c>
      <c r="F165" s="43">
        <v>200</v>
      </c>
      <c r="G165" s="43">
        <v>5</v>
      </c>
      <c r="H165" s="43">
        <v>5</v>
      </c>
      <c r="I165" s="43">
        <v>16</v>
      </c>
      <c r="J165" s="43">
        <v>135</v>
      </c>
      <c r="K165" s="44">
        <v>206</v>
      </c>
      <c r="L165" s="43">
        <v>9.82</v>
      </c>
    </row>
    <row r="166" spans="1:12" ht="14.5" x14ac:dyDescent="0.35">
      <c r="A166" s="23"/>
      <c r="B166" s="15"/>
      <c r="C166" s="11"/>
      <c r="D166" s="7" t="s">
        <v>28</v>
      </c>
      <c r="E166" s="42" t="s">
        <v>64</v>
      </c>
      <c r="F166" s="43">
        <v>200</v>
      </c>
      <c r="G166" s="43">
        <v>27</v>
      </c>
      <c r="H166" s="43">
        <v>15</v>
      </c>
      <c r="I166" s="43">
        <v>47</v>
      </c>
      <c r="J166" s="43">
        <v>437</v>
      </c>
      <c r="K166" s="44">
        <v>304</v>
      </c>
      <c r="L166" s="43">
        <v>44.45</v>
      </c>
    </row>
    <row r="167" spans="1:12" ht="14.5" x14ac:dyDescent="0.35">
      <c r="A167" s="23"/>
      <c r="B167" s="15"/>
      <c r="C167" s="11"/>
      <c r="D167" s="7" t="s">
        <v>30</v>
      </c>
      <c r="E167" s="42" t="s">
        <v>45</v>
      </c>
      <c r="F167" s="43">
        <v>200</v>
      </c>
      <c r="G167" s="43">
        <v>0</v>
      </c>
      <c r="H167" s="43">
        <v>0</v>
      </c>
      <c r="I167" s="43">
        <v>22</v>
      </c>
      <c r="J167" s="43">
        <v>95</v>
      </c>
      <c r="K167" s="44">
        <v>349</v>
      </c>
      <c r="L167" s="43">
        <v>7.86</v>
      </c>
    </row>
    <row r="168" spans="1:12" ht="14.5" x14ac:dyDescent="0.35">
      <c r="A168" s="23"/>
      <c r="B168" s="15"/>
      <c r="C168" s="11"/>
      <c r="D168" s="7" t="s">
        <v>31</v>
      </c>
      <c r="E168" s="42" t="s">
        <v>46</v>
      </c>
      <c r="F168" s="43">
        <v>80</v>
      </c>
      <c r="G168" s="43">
        <v>8</v>
      </c>
      <c r="H168" s="43">
        <v>1</v>
      </c>
      <c r="I168" s="43">
        <v>49</v>
      </c>
      <c r="J168" s="43">
        <v>235</v>
      </c>
      <c r="K168" s="44">
        <v>1</v>
      </c>
      <c r="L168" s="43">
        <v>3.68</v>
      </c>
    </row>
    <row r="169" spans="1:12" ht="14.5" x14ac:dyDescent="0.3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4"/>
      <c r="B172" s="17"/>
      <c r="C172" s="8"/>
      <c r="D172" s="18" t="s">
        <v>32</v>
      </c>
      <c r="E172" s="9"/>
      <c r="F172" s="19">
        <f>SUM(F164:F171)</f>
        <v>740</v>
      </c>
      <c r="G172" s="19">
        <f>SUM(G164:G171)</f>
        <v>41</v>
      </c>
      <c r="H172" s="19">
        <f>SUM(H164:H171)</f>
        <v>28</v>
      </c>
      <c r="I172" s="19">
        <f>SUM(I164:I171)</f>
        <v>141</v>
      </c>
      <c r="J172" s="19">
        <f>SUM(J164:J171)</f>
        <v>983</v>
      </c>
      <c r="K172" s="25"/>
      <c r="L172" s="19">
        <f>SUM(L164:L171)</f>
        <v>74.620000000000019</v>
      </c>
    </row>
    <row r="173" spans="1:12" ht="15.75" customHeight="1" thickBot="1" x14ac:dyDescent="0.3">
      <c r="A173" s="29">
        <f>A156</f>
        <v>2</v>
      </c>
      <c r="B173" s="30">
        <f>B156</f>
        <v>3</v>
      </c>
      <c r="C173" s="67" t="s">
        <v>4</v>
      </c>
      <c r="D173" s="68"/>
      <c r="E173" s="31"/>
      <c r="F173" s="32">
        <f>F163+F172</f>
        <v>1485</v>
      </c>
      <c r="G173" s="32">
        <f>G163+G172</f>
        <v>61.2</v>
      </c>
      <c r="H173" s="32">
        <f>H163+H172</f>
        <v>47</v>
      </c>
      <c r="I173" s="32">
        <f>I163+I172</f>
        <v>243</v>
      </c>
      <c r="J173" s="32">
        <f>J163+J172</f>
        <v>1479</v>
      </c>
      <c r="K173" s="32"/>
      <c r="L173" s="32">
        <f>L163+L172</f>
        <v>149.24</v>
      </c>
    </row>
    <row r="174" spans="1:12" ht="14.5" x14ac:dyDescent="0.35">
      <c r="A174" s="20">
        <v>2</v>
      </c>
      <c r="B174" s="21">
        <v>4</v>
      </c>
      <c r="C174" s="22" t="s">
        <v>20</v>
      </c>
      <c r="D174" s="5" t="s">
        <v>21</v>
      </c>
      <c r="E174" s="39" t="s">
        <v>65</v>
      </c>
      <c r="F174" s="40">
        <v>210</v>
      </c>
      <c r="G174" s="40">
        <v>7</v>
      </c>
      <c r="H174" s="40">
        <v>10</v>
      </c>
      <c r="I174" s="40">
        <v>25</v>
      </c>
      <c r="J174" s="40">
        <v>222</v>
      </c>
      <c r="K174" s="41">
        <v>680</v>
      </c>
      <c r="L174" s="40">
        <v>25.12</v>
      </c>
    </row>
    <row r="175" spans="1:12" ht="14.5" x14ac:dyDescent="0.35">
      <c r="A175" s="23"/>
      <c r="B175" s="15"/>
      <c r="C175" s="11"/>
      <c r="D175" s="6" t="s">
        <v>50</v>
      </c>
      <c r="E175" s="42" t="s">
        <v>51</v>
      </c>
      <c r="F175" s="43">
        <v>40</v>
      </c>
      <c r="G175" s="43">
        <v>5</v>
      </c>
      <c r="H175" s="43">
        <v>5</v>
      </c>
      <c r="I175" s="43">
        <v>0</v>
      </c>
      <c r="J175" s="43">
        <v>63</v>
      </c>
      <c r="K175" s="44">
        <v>424</v>
      </c>
      <c r="L175" s="43">
        <v>6.2</v>
      </c>
    </row>
    <row r="176" spans="1:12" ht="14.5" x14ac:dyDescent="0.35">
      <c r="A176" s="23"/>
      <c r="B176" s="15"/>
      <c r="C176" s="11"/>
      <c r="D176" s="7" t="s">
        <v>22</v>
      </c>
      <c r="E176" s="42" t="s">
        <v>48</v>
      </c>
      <c r="F176" s="43">
        <v>200</v>
      </c>
      <c r="G176" s="43">
        <v>0.25</v>
      </c>
      <c r="H176" s="43">
        <v>0</v>
      </c>
      <c r="I176" s="43">
        <v>14.18</v>
      </c>
      <c r="J176" s="43">
        <v>28.96</v>
      </c>
      <c r="K176" s="44">
        <v>377</v>
      </c>
      <c r="L176" s="43">
        <v>4.1500000000000004</v>
      </c>
    </row>
    <row r="177" spans="1:12" ht="14.5" x14ac:dyDescent="0.35">
      <c r="A177" s="23"/>
      <c r="B177" s="15"/>
      <c r="C177" s="11"/>
      <c r="D177" s="7" t="s">
        <v>23</v>
      </c>
      <c r="E177" s="42" t="s">
        <v>49</v>
      </c>
      <c r="F177" s="43">
        <v>115</v>
      </c>
      <c r="G177" s="43">
        <v>9</v>
      </c>
      <c r="H177" s="43">
        <v>8</v>
      </c>
      <c r="I177" s="43">
        <v>59</v>
      </c>
      <c r="J177" s="43">
        <v>216</v>
      </c>
      <c r="K177" s="44" t="s">
        <v>73</v>
      </c>
      <c r="L177" s="43">
        <v>16.5</v>
      </c>
    </row>
    <row r="178" spans="1:12" ht="14.5" x14ac:dyDescent="0.35">
      <c r="A178" s="23"/>
      <c r="B178" s="15"/>
      <c r="C178" s="11"/>
      <c r="D178" s="7" t="s">
        <v>24</v>
      </c>
      <c r="E178" s="42" t="s">
        <v>52</v>
      </c>
      <c r="F178" s="43">
        <v>150</v>
      </c>
      <c r="G178" s="43">
        <v>6</v>
      </c>
      <c r="H178" s="43">
        <v>6</v>
      </c>
      <c r="I178" s="43">
        <v>14.7</v>
      </c>
      <c r="J178" s="43">
        <v>70.5</v>
      </c>
      <c r="K178" s="44">
        <v>847</v>
      </c>
      <c r="L178" s="43">
        <v>22.65</v>
      </c>
    </row>
    <row r="179" spans="1:12" ht="14.5" x14ac:dyDescent="0.3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4"/>
      <c r="B181" s="17"/>
      <c r="C181" s="8"/>
      <c r="D181" s="18" t="s">
        <v>32</v>
      </c>
      <c r="E181" s="9"/>
      <c r="F181" s="19">
        <f>SUM(F174:F180)</f>
        <v>715</v>
      </c>
      <c r="G181" s="19">
        <f t="shared" ref="G181:J181" si="48">SUM(G174:G180)</f>
        <v>27.25</v>
      </c>
      <c r="H181" s="19">
        <f t="shared" si="48"/>
        <v>29</v>
      </c>
      <c r="I181" s="19">
        <f t="shared" si="48"/>
        <v>112.88000000000001</v>
      </c>
      <c r="J181" s="19">
        <f t="shared" si="48"/>
        <v>600.46</v>
      </c>
      <c r="K181" s="25"/>
      <c r="L181" s="19">
        <f t="shared" ref="L181" si="49">SUM(L174:L180)</f>
        <v>74.62</v>
      </c>
    </row>
    <row r="182" spans="1:12" ht="14.5" x14ac:dyDescent="0.35">
      <c r="A182" s="26">
        <v>2</v>
      </c>
      <c r="B182" s="13">
        <f>B174</f>
        <v>4</v>
      </c>
      <c r="C182" s="10" t="s">
        <v>25</v>
      </c>
      <c r="D182" s="7" t="s">
        <v>26</v>
      </c>
      <c r="E182" s="42" t="s">
        <v>53</v>
      </c>
      <c r="F182" s="43">
        <v>60</v>
      </c>
      <c r="G182" s="43">
        <v>1</v>
      </c>
      <c r="H182" s="43">
        <v>5</v>
      </c>
      <c r="I182" s="43">
        <v>4</v>
      </c>
      <c r="J182" s="43">
        <v>126</v>
      </c>
      <c r="K182" s="44">
        <v>33</v>
      </c>
      <c r="L182" s="43">
        <v>5.56</v>
      </c>
    </row>
    <row r="183" spans="1:12" ht="14.5" x14ac:dyDescent="0.35">
      <c r="A183" s="23"/>
      <c r="B183" s="15"/>
      <c r="C183" s="11"/>
      <c r="D183" s="7" t="s">
        <v>27</v>
      </c>
      <c r="E183" s="42" t="s">
        <v>66</v>
      </c>
      <c r="F183" s="43">
        <v>200</v>
      </c>
      <c r="G183" s="43">
        <v>3</v>
      </c>
      <c r="H183" s="43">
        <v>3</v>
      </c>
      <c r="I183" s="43">
        <v>19</v>
      </c>
      <c r="J183" s="43">
        <v>108</v>
      </c>
      <c r="K183" s="44">
        <v>208</v>
      </c>
      <c r="L183" s="43">
        <v>11.97</v>
      </c>
    </row>
    <row r="184" spans="1:12" ht="14.5" x14ac:dyDescent="0.35">
      <c r="A184" s="23"/>
      <c r="B184" s="15"/>
      <c r="C184" s="11"/>
      <c r="D184" s="7" t="s">
        <v>28</v>
      </c>
      <c r="E184" s="42" t="s">
        <v>67</v>
      </c>
      <c r="F184" s="43">
        <v>90</v>
      </c>
      <c r="G184" s="43">
        <v>35</v>
      </c>
      <c r="H184" s="43">
        <v>21</v>
      </c>
      <c r="I184" s="43">
        <v>0</v>
      </c>
      <c r="J184" s="43">
        <v>331</v>
      </c>
      <c r="K184" s="44">
        <v>637</v>
      </c>
      <c r="L184" s="43">
        <v>20.13</v>
      </c>
    </row>
    <row r="185" spans="1:12" ht="14.5" x14ac:dyDescent="0.35">
      <c r="A185" s="23"/>
      <c r="B185" s="15"/>
      <c r="C185" s="11"/>
      <c r="D185" s="7" t="s">
        <v>29</v>
      </c>
      <c r="E185" s="42" t="s">
        <v>56</v>
      </c>
      <c r="F185" s="43">
        <v>215</v>
      </c>
      <c r="G185" s="43">
        <v>13</v>
      </c>
      <c r="H185" s="43">
        <v>14</v>
      </c>
      <c r="I185" s="43">
        <v>87</v>
      </c>
      <c r="J185" s="43">
        <v>526</v>
      </c>
      <c r="K185" s="44">
        <v>688</v>
      </c>
      <c r="L185" s="43">
        <v>6.48</v>
      </c>
    </row>
    <row r="186" spans="1:12" ht="14.5" x14ac:dyDescent="0.35">
      <c r="A186" s="23"/>
      <c r="B186" s="15"/>
      <c r="C186" s="11"/>
      <c r="D186" s="7" t="s">
        <v>30</v>
      </c>
      <c r="E186" s="42" t="s">
        <v>48</v>
      </c>
      <c r="F186" s="43">
        <v>205</v>
      </c>
      <c r="G186" s="43">
        <v>0.25</v>
      </c>
      <c r="H186" s="43">
        <v>0</v>
      </c>
      <c r="I186" s="43">
        <v>14.18</v>
      </c>
      <c r="J186" s="43">
        <v>28.96</v>
      </c>
      <c r="K186" s="44">
        <v>377</v>
      </c>
      <c r="L186" s="43">
        <v>4.1500000000000004</v>
      </c>
    </row>
    <row r="187" spans="1:12" ht="14.5" x14ac:dyDescent="0.35">
      <c r="A187" s="23"/>
      <c r="B187" s="15"/>
      <c r="C187" s="11"/>
      <c r="D187" s="7" t="s">
        <v>31</v>
      </c>
      <c r="E187" s="42" t="s">
        <v>46</v>
      </c>
      <c r="F187" s="43">
        <v>80</v>
      </c>
      <c r="G187" s="43">
        <v>8</v>
      </c>
      <c r="H187" s="43">
        <v>1</v>
      </c>
      <c r="I187" s="43">
        <v>49</v>
      </c>
      <c r="J187" s="43">
        <v>235</v>
      </c>
      <c r="K187" s="44">
        <v>1</v>
      </c>
      <c r="L187" s="43">
        <v>3.68</v>
      </c>
    </row>
    <row r="188" spans="1:12" ht="14.5" x14ac:dyDescent="0.35">
      <c r="A188" s="23"/>
      <c r="B188" s="15"/>
      <c r="C188" s="11"/>
      <c r="D188" s="7" t="s">
        <v>74</v>
      </c>
      <c r="E188" s="42" t="s">
        <v>52</v>
      </c>
      <c r="F188" s="43">
        <v>150</v>
      </c>
      <c r="G188" s="43">
        <v>6</v>
      </c>
      <c r="H188" s="43">
        <v>6</v>
      </c>
      <c r="I188" s="43">
        <v>14.7</v>
      </c>
      <c r="J188" s="43">
        <v>70.5</v>
      </c>
      <c r="K188" s="44">
        <v>847</v>
      </c>
      <c r="L188" s="43">
        <v>22.65</v>
      </c>
    </row>
    <row r="189" spans="1:12" ht="14.5" x14ac:dyDescent="0.3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4"/>
      <c r="B191" s="17"/>
      <c r="C191" s="8"/>
      <c r="D191" s="18" t="s">
        <v>32</v>
      </c>
      <c r="E191" s="9"/>
      <c r="F191" s="19">
        <f>SUM(F182:F190)</f>
        <v>1000</v>
      </c>
      <c r="G191" s="19">
        <f t="shared" ref="G191:J191" si="50">SUM(G182:G190)</f>
        <v>66.25</v>
      </c>
      <c r="H191" s="19">
        <f t="shared" si="50"/>
        <v>50</v>
      </c>
      <c r="I191" s="19">
        <f t="shared" si="50"/>
        <v>187.88</v>
      </c>
      <c r="J191" s="19">
        <f t="shared" si="50"/>
        <v>1425.46</v>
      </c>
      <c r="K191" s="25"/>
      <c r="L191" s="19">
        <f t="shared" ref="L191" si="51">SUM(L182:L190)</f>
        <v>74.62</v>
      </c>
    </row>
    <row r="192" spans="1:12" ht="15.75" customHeight="1" thickBot="1" x14ac:dyDescent="0.3">
      <c r="A192" s="29">
        <f>A174</f>
        <v>2</v>
      </c>
      <c r="B192" s="30">
        <f>B174</f>
        <v>4</v>
      </c>
      <c r="C192" s="67" t="s">
        <v>4</v>
      </c>
      <c r="D192" s="68"/>
      <c r="E192" s="31"/>
      <c r="F192" s="32">
        <f>F181+F191</f>
        <v>1715</v>
      </c>
      <c r="G192" s="32">
        <f t="shared" ref="G192:J192" si="52">G181+G191</f>
        <v>93.5</v>
      </c>
      <c r="H192" s="32">
        <f t="shared" si="52"/>
        <v>79</v>
      </c>
      <c r="I192" s="32">
        <f t="shared" si="52"/>
        <v>300.76</v>
      </c>
      <c r="J192" s="32">
        <f t="shared" si="52"/>
        <v>2025.92</v>
      </c>
      <c r="K192" s="32"/>
      <c r="L192" s="32">
        <f t="shared" ref="L192" si="53">L181+L191</f>
        <v>149.24</v>
      </c>
    </row>
    <row r="193" spans="1:12" ht="14.5" x14ac:dyDescent="0.35">
      <c r="A193" s="20">
        <v>2</v>
      </c>
      <c r="B193" s="21">
        <v>5</v>
      </c>
      <c r="C193" s="22" t="s">
        <v>20</v>
      </c>
      <c r="D193" s="5" t="s">
        <v>21</v>
      </c>
      <c r="E193" s="39" t="s">
        <v>68</v>
      </c>
      <c r="F193" s="40">
        <v>210</v>
      </c>
      <c r="G193" s="40">
        <v>4</v>
      </c>
      <c r="H193" s="40">
        <v>6</v>
      </c>
      <c r="I193" s="40">
        <v>22</v>
      </c>
      <c r="J193" s="40">
        <v>157</v>
      </c>
      <c r="K193" s="41">
        <v>168</v>
      </c>
      <c r="L193" s="40">
        <v>26.58</v>
      </c>
    </row>
    <row r="194" spans="1:12" ht="14.5" x14ac:dyDescent="0.35">
      <c r="A194" s="23"/>
      <c r="B194" s="15"/>
      <c r="C194" s="11"/>
      <c r="D194" s="7" t="s">
        <v>22</v>
      </c>
      <c r="E194" s="42" t="s">
        <v>69</v>
      </c>
      <c r="F194" s="43">
        <v>234</v>
      </c>
      <c r="G194" s="43">
        <v>5</v>
      </c>
      <c r="H194" s="43">
        <v>4</v>
      </c>
      <c r="I194" s="43">
        <v>25</v>
      </c>
      <c r="J194" s="43">
        <v>49</v>
      </c>
      <c r="K194" s="44">
        <v>382</v>
      </c>
      <c r="L194" s="43">
        <v>31.54</v>
      </c>
    </row>
    <row r="195" spans="1:12" ht="14.5" x14ac:dyDescent="0.35">
      <c r="A195" s="23"/>
      <c r="B195" s="15"/>
      <c r="C195" s="11"/>
      <c r="D195" s="7" t="s">
        <v>23</v>
      </c>
      <c r="E195" s="42" t="s">
        <v>60</v>
      </c>
      <c r="F195" s="43">
        <v>110</v>
      </c>
      <c r="G195" s="43">
        <v>9</v>
      </c>
      <c r="H195" s="43">
        <v>8</v>
      </c>
      <c r="I195" s="43">
        <v>59</v>
      </c>
      <c r="J195" s="43">
        <v>216</v>
      </c>
      <c r="K195" s="44" t="s">
        <v>73</v>
      </c>
      <c r="L195" s="43">
        <v>16.5</v>
      </c>
    </row>
    <row r="196" spans="1:12" ht="14.5" x14ac:dyDescent="0.35">
      <c r="A196" s="23"/>
      <c r="B196" s="15"/>
      <c r="C196" s="11"/>
      <c r="D196" s="7"/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4"/>
      <c r="B199" s="17"/>
      <c r="C199" s="8"/>
      <c r="D199" s="18" t="s">
        <v>32</v>
      </c>
      <c r="E199" s="9"/>
      <c r="F199" s="19">
        <f>SUM(F193:F198)</f>
        <v>554</v>
      </c>
      <c r="G199" s="19">
        <f>SUM(G193:G198)</f>
        <v>18</v>
      </c>
      <c r="H199" s="19">
        <f>SUM(H193:H198)</f>
        <v>18</v>
      </c>
      <c r="I199" s="19">
        <f>SUM(I193:I198)</f>
        <v>106</v>
      </c>
      <c r="J199" s="19">
        <f>SUM(J193:J198)</f>
        <v>422</v>
      </c>
      <c r="K199" s="25"/>
      <c r="L199" s="19">
        <f>SUM(L193:L198)</f>
        <v>74.62</v>
      </c>
    </row>
    <row r="200" spans="1:12" ht="14.5" x14ac:dyDescent="0.35">
      <c r="A200" s="26">
        <v>2</v>
      </c>
      <c r="B200" s="13">
        <f>B193</f>
        <v>5</v>
      </c>
      <c r="C200" s="10" t="s">
        <v>25</v>
      </c>
      <c r="D200" s="7" t="s">
        <v>26</v>
      </c>
      <c r="E200" s="42" t="s">
        <v>42</v>
      </c>
      <c r="F200" s="43">
        <v>60</v>
      </c>
      <c r="G200" s="43">
        <v>2</v>
      </c>
      <c r="H200" s="43">
        <v>2</v>
      </c>
      <c r="I200" s="43">
        <v>5</v>
      </c>
      <c r="J200" s="43">
        <v>44</v>
      </c>
      <c r="K200" s="44">
        <v>43</v>
      </c>
      <c r="L200" s="43">
        <v>5.0999999999999996</v>
      </c>
    </row>
    <row r="201" spans="1:12" ht="14.5" x14ac:dyDescent="0.35">
      <c r="A201" s="23"/>
      <c r="B201" s="15"/>
      <c r="C201" s="11"/>
      <c r="D201" s="7" t="s">
        <v>27</v>
      </c>
      <c r="E201" s="42" t="s">
        <v>70</v>
      </c>
      <c r="F201" s="43">
        <v>200</v>
      </c>
      <c r="G201" s="43">
        <v>5</v>
      </c>
      <c r="H201" s="43">
        <v>5</v>
      </c>
      <c r="I201" s="43">
        <v>16</v>
      </c>
      <c r="J201" s="43">
        <v>135</v>
      </c>
      <c r="K201" s="44">
        <v>206</v>
      </c>
      <c r="L201" s="43">
        <v>9.82</v>
      </c>
    </row>
    <row r="202" spans="1:12" ht="14.5" x14ac:dyDescent="0.35">
      <c r="A202" s="23"/>
      <c r="B202" s="15"/>
      <c r="C202" s="11"/>
      <c r="D202" s="7" t="s">
        <v>28</v>
      </c>
      <c r="E202" s="42" t="s">
        <v>71</v>
      </c>
      <c r="F202" s="43">
        <v>90</v>
      </c>
      <c r="G202" s="43">
        <v>20</v>
      </c>
      <c r="H202" s="43">
        <v>18</v>
      </c>
      <c r="I202" s="43">
        <v>5</v>
      </c>
      <c r="J202" s="43">
        <v>168</v>
      </c>
      <c r="K202" s="44">
        <v>301</v>
      </c>
      <c r="L202" s="43">
        <v>39.72</v>
      </c>
    </row>
    <row r="203" spans="1:12" ht="14.5" x14ac:dyDescent="0.35">
      <c r="A203" s="23"/>
      <c r="B203" s="15"/>
      <c r="C203" s="11"/>
      <c r="D203" s="7" t="s">
        <v>29</v>
      </c>
      <c r="E203" s="42" t="s">
        <v>72</v>
      </c>
      <c r="F203" s="43">
        <v>170</v>
      </c>
      <c r="G203" s="43">
        <v>7</v>
      </c>
      <c r="H203" s="43">
        <v>6</v>
      </c>
      <c r="I203" s="43">
        <v>36</v>
      </c>
      <c r="J203" s="43">
        <v>230</v>
      </c>
      <c r="K203" s="44">
        <v>833</v>
      </c>
      <c r="L203" s="43">
        <v>8.44</v>
      </c>
    </row>
    <row r="204" spans="1:12" ht="14.5" x14ac:dyDescent="0.35">
      <c r="A204" s="23"/>
      <c r="B204" s="15"/>
      <c r="C204" s="11"/>
      <c r="D204" s="7" t="s">
        <v>30</v>
      </c>
      <c r="E204" s="42" t="s">
        <v>45</v>
      </c>
      <c r="F204" s="43">
        <v>200</v>
      </c>
      <c r="G204" s="43">
        <v>0</v>
      </c>
      <c r="H204" s="43">
        <v>0</v>
      </c>
      <c r="I204" s="43">
        <v>22</v>
      </c>
      <c r="J204" s="43">
        <v>95</v>
      </c>
      <c r="K204" s="44">
        <v>349</v>
      </c>
      <c r="L204" s="43">
        <v>7.86</v>
      </c>
    </row>
    <row r="205" spans="1:12" ht="14.5" x14ac:dyDescent="0.35">
      <c r="A205" s="23"/>
      <c r="B205" s="15"/>
      <c r="C205" s="11"/>
      <c r="D205" s="7" t="s">
        <v>31</v>
      </c>
      <c r="E205" s="42" t="s">
        <v>46</v>
      </c>
      <c r="F205" s="43">
        <v>80</v>
      </c>
      <c r="G205" s="43">
        <v>8</v>
      </c>
      <c r="H205" s="43">
        <v>1</v>
      </c>
      <c r="I205" s="43">
        <v>49</v>
      </c>
      <c r="J205" s="43">
        <v>235</v>
      </c>
      <c r="K205" s="44">
        <v>1</v>
      </c>
      <c r="L205" s="43">
        <v>3.68</v>
      </c>
    </row>
    <row r="206" spans="1:12" ht="14.5" x14ac:dyDescent="0.3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5" x14ac:dyDescent="0.3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4"/>
      <c r="B209" s="17"/>
      <c r="C209" s="8"/>
      <c r="D209" s="18" t="s">
        <v>32</v>
      </c>
      <c r="E209" s="9"/>
      <c r="F209" s="19">
        <f>SUM(F200:F208)</f>
        <v>800</v>
      </c>
      <c r="G209" s="19">
        <f t="shared" ref="G209:J209" si="54">SUM(G200:G208)</f>
        <v>42</v>
      </c>
      <c r="H209" s="19">
        <f t="shared" si="54"/>
        <v>32</v>
      </c>
      <c r="I209" s="19">
        <f t="shared" si="54"/>
        <v>133</v>
      </c>
      <c r="J209" s="19">
        <f t="shared" si="54"/>
        <v>907</v>
      </c>
      <c r="K209" s="25"/>
      <c r="L209" s="19">
        <f t="shared" ref="L209" si="55">SUM(L200:L208)</f>
        <v>74.62</v>
      </c>
    </row>
    <row r="210" spans="1:12" ht="15.75" customHeight="1" thickBot="1" x14ac:dyDescent="0.3">
      <c r="A210" s="29">
        <f>A193</f>
        <v>2</v>
      </c>
      <c r="B210" s="30">
        <f>B193</f>
        <v>5</v>
      </c>
      <c r="C210" s="67" t="s">
        <v>4</v>
      </c>
      <c r="D210" s="68"/>
      <c r="E210" s="31"/>
      <c r="F210" s="32">
        <f>F199+F209</f>
        <v>1354</v>
      </c>
      <c r="G210" s="32">
        <f t="shared" ref="G210:J210" si="56">G199+G209</f>
        <v>60</v>
      </c>
      <c r="H210" s="32">
        <f t="shared" si="56"/>
        <v>50</v>
      </c>
      <c r="I210" s="32">
        <f t="shared" si="56"/>
        <v>239</v>
      </c>
      <c r="J210" s="32">
        <f t="shared" si="56"/>
        <v>1329</v>
      </c>
      <c r="K210" s="32"/>
      <c r="L210" s="32">
        <f t="shared" ref="L210" si="57">L199+L209</f>
        <v>149.24</v>
      </c>
    </row>
    <row r="211" spans="1:12" ht="13.5" thickBot="1" x14ac:dyDescent="0.3">
      <c r="A211" s="27"/>
      <c r="B211" s="28"/>
      <c r="C211" s="69" t="s">
        <v>5</v>
      </c>
      <c r="D211" s="69"/>
      <c r="E211" s="69"/>
      <c r="F211" s="34">
        <v>1504.4</v>
      </c>
      <c r="G211" s="34">
        <v>65.64</v>
      </c>
      <c r="H211" s="34">
        <v>55.6</v>
      </c>
      <c r="I211" s="34">
        <v>272.56</v>
      </c>
      <c r="J211" s="34">
        <v>1554.67</v>
      </c>
      <c r="K211" s="34"/>
      <c r="L211" s="34">
        <v>149.24</v>
      </c>
    </row>
    <row r="212" spans="1:12" ht="14.5" x14ac:dyDescent="0.35">
      <c r="A212" s="20">
        <v>1</v>
      </c>
      <c r="B212" s="21">
        <v>6</v>
      </c>
      <c r="C212" s="22" t="s">
        <v>20</v>
      </c>
      <c r="D212" s="5" t="s">
        <v>21</v>
      </c>
      <c r="E212" s="39" t="s">
        <v>68</v>
      </c>
      <c r="F212" s="40">
        <v>210</v>
      </c>
      <c r="G212" s="40">
        <v>4</v>
      </c>
      <c r="H212" s="40">
        <v>6</v>
      </c>
      <c r="I212" s="40">
        <v>22</v>
      </c>
      <c r="J212" s="40">
        <v>157</v>
      </c>
      <c r="K212" s="41">
        <v>168</v>
      </c>
      <c r="L212" s="40">
        <v>26.58</v>
      </c>
    </row>
    <row r="213" spans="1:12" ht="14.5" x14ac:dyDescent="0.35">
      <c r="A213" s="23"/>
      <c r="B213" s="15"/>
      <c r="C213" s="11"/>
      <c r="D213" s="7" t="s">
        <v>22</v>
      </c>
      <c r="E213" s="42" t="s">
        <v>69</v>
      </c>
      <c r="F213" s="43">
        <v>234</v>
      </c>
      <c r="G213" s="43">
        <v>5</v>
      </c>
      <c r="H213" s="43">
        <v>4</v>
      </c>
      <c r="I213" s="43">
        <v>25</v>
      </c>
      <c r="J213" s="43">
        <v>49</v>
      </c>
      <c r="K213" s="44">
        <v>382</v>
      </c>
      <c r="L213" s="43">
        <v>31.54</v>
      </c>
    </row>
    <row r="214" spans="1:12" ht="14.5" x14ac:dyDescent="0.35">
      <c r="A214" s="23"/>
      <c r="B214" s="15"/>
      <c r="C214" s="11"/>
      <c r="D214" s="7" t="s">
        <v>23</v>
      </c>
      <c r="E214" s="42" t="s">
        <v>60</v>
      </c>
      <c r="F214" s="43">
        <v>110</v>
      </c>
      <c r="G214" s="43">
        <v>9</v>
      </c>
      <c r="H214" s="43">
        <v>8</v>
      </c>
      <c r="I214" s="43">
        <v>59</v>
      </c>
      <c r="J214" s="43">
        <v>216</v>
      </c>
      <c r="K214" s="44" t="s">
        <v>73</v>
      </c>
      <c r="L214" s="43">
        <v>16.5</v>
      </c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4"/>
      <c r="B218" s="17"/>
      <c r="C218" s="8"/>
      <c r="D218" s="18" t="s">
        <v>32</v>
      </c>
      <c r="E218" s="9"/>
      <c r="F218" s="19">
        <f>SUM(F212:F217)</f>
        <v>554</v>
      </c>
      <c r="G218" s="19">
        <f>SUM(G212:G217)</f>
        <v>18</v>
      </c>
      <c r="H218" s="19">
        <f>SUM(H212:H217)</f>
        <v>18</v>
      </c>
      <c r="I218" s="19">
        <f>SUM(I212:I217)</f>
        <v>106</v>
      </c>
      <c r="J218" s="19">
        <f>SUM(J212:J217)</f>
        <v>422</v>
      </c>
      <c r="K218" s="25"/>
      <c r="L218" s="19">
        <f>SUM(L212:L217)</f>
        <v>74.62</v>
      </c>
    </row>
    <row r="219" spans="1:12" ht="14.5" x14ac:dyDescent="0.35">
      <c r="A219" s="26">
        <f>A212</f>
        <v>1</v>
      </c>
      <c r="B219" s="13">
        <v>6</v>
      </c>
      <c r="C219" s="10" t="s">
        <v>25</v>
      </c>
      <c r="D219" s="7" t="s">
        <v>26</v>
      </c>
      <c r="E219" s="42" t="s">
        <v>42</v>
      </c>
      <c r="F219" s="43">
        <v>60</v>
      </c>
      <c r="G219" s="43">
        <v>2</v>
      </c>
      <c r="H219" s="43">
        <v>2</v>
      </c>
      <c r="I219" s="43">
        <v>5</v>
      </c>
      <c r="J219" s="43">
        <v>44</v>
      </c>
      <c r="K219" s="44">
        <v>43</v>
      </c>
      <c r="L219" s="43">
        <v>5.0999999999999996</v>
      </c>
    </row>
    <row r="220" spans="1:12" ht="14.5" x14ac:dyDescent="0.35">
      <c r="A220" s="23"/>
      <c r="B220" s="15"/>
      <c r="C220" s="11"/>
      <c r="D220" s="7" t="s">
        <v>27</v>
      </c>
      <c r="E220" s="42" t="s">
        <v>70</v>
      </c>
      <c r="F220" s="43">
        <v>200</v>
      </c>
      <c r="G220" s="43">
        <v>5</v>
      </c>
      <c r="H220" s="43">
        <v>5</v>
      </c>
      <c r="I220" s="43">
        <v>16</v>
      </c>
      <c r="J220" s="43">
        <v>135</v>
      </c>
      <c r="K220" s="44">
        <v>206</v>
      </c>
      <c r="L220" s="43">
        <v>9.82</v>
      </c>
    </row>
    <row r="221" spans="1:12" ht="14.5" x14ac:dyDescent="0.35">
      <c r="A221" s="23"/>
      <c r="B221" s="15"/>
      <c r="C221" s="11"/>
      <c r="D221" s="7" t="s">
        <v>28</v>
      </c>
      <c r="E221" s="42" t="s">
        <v>71</v>
      </c>
      <c r="F221" s="43">
        <v>90</v>
      </c>
      <c r="G221" s="43">
        <v>20</v>
      </c>
      <c r="H221" s="43">
        <v>18</v>
      </c>
      <c r="I221" s="43">
        <v>5</v>
      </c>
      <c r="J221" s="43">
        <v>168</v>
      </c>
      <c r="K221" s="44">
        <v>301</v>
      </c>
      <c r="L221" s="43">
        <v>39.72</v>
      </c>
    </row>
    <row r="222" spans="1:12" ht="14.5" x14ac:dyDescent="0.35">
      <c r="A222" s="23"/>
      <c r="B222" s="15"/>
      <c r="C222" s="11"/>
      <c r="D222" s="7" t="s">
        <v>29</v>
      </c>
      <c r="E222" s="42" t="s">
        <v>72</v>
      </c>
      <c r="F222" s="43">
        <v>170</v>
      </c>
      <c r="G222" s="43">
        <v>7</v>
      </c>
      <c r="H222" s="43">
        <v>6</v>
      </c>
      <c r="I222" s="43">
        <v>36</v>
      </c>
      <c r="J222" s="43">
        <v>230</v>
      </c>
      <c r="K222" s="44">
        <v>833</v>
      </c>
      <c r="L222" s="43">
        <v>8.44</v>
      </c>
    </row>
    <row r="223" spans="1:12" ht="14.5" x14ac:dyDescent="0.35">
      <c r="A223" s="23"/>
      <c r="B223" s="15"/>
      <c r="C223" s="11"/>
      <c r="D223" s="7" t="s">
        <v>30</v>
      </c>
      <c r="E223" s="42" t="s">
        <v>45</v>
      </c>
      <c r="F223" s="43">
        <v>200</v>
      </c>
      <c r="G223" s="43">
        <v>0</v>
      </c>
      <c r="H223" s="43">
        <v>0</v>
      </c>
      <c r="I223" s="43">
        <v>22</v>
      </c>
      <c r="J223" s="43">
        <v>95</v>
      </c>
      <c r="K223" s="44">
        <v>349</v>
      </c>
      <c r="L223" s="43">
        <v>7.86</v>
      </c>
    </row>
    <row r="224" spans="1:12" ht="14.5" x14ac:dyDescent="0.35">
      <c r="A224" s="23"/>
      <c r="B224" s="15"/>
      <c r="C224" s="11"/>
      <c r="D224" s="7" t="s">
        <v>31</v>
      </c>
      <c r="E224" s="42" t="s">
        <v>46</v>
      </c>
      <c r="F224" s="43">
        <v>80</v>
      </c>
      <c r="G224" s="43">
        <v>8</v>
      </c>
      <c r="H224" s="43">
        <v>1</v>
      </c>
      <c r="I224" s="43">
        <v>49</v>
      </c>
      <c r="J224" s="43">
        <v>235</v>
      </c>
      <c r="K224" s="44">
        <v>1</v>
      </c>
      <c r="L224" s="43">
        <v>3.68</v>
      </c>
    </row>
    <row r="225" spans="1:12" ht="14.5" x14ac:dyDescent="0.3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4.5" x14ac:dyDescent="0.35">
      <c r="A227" s="23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4.5" x14ac:dyDescent="0.35">
      <c r="A228" s="24"/>
      <c r="B228" s="17"/>
      <c r="C228" s="8"/>
      <c r="D228" s="18" t="s">
        <v>32</v>
      </c>
      <c r="E228" s="9"/>
      <c r="F228" s="19">
        <f>SUM(F219:F227)</f>
        <v>800</v>
      </c>
      <c r="G228" s="19">
        <f t="shared" ref="G228:J228" si="58">SUM(G219:G227)</f>
        <v>42</v>
      </c>
      <c r="H228" s="19">
        <f t="shared" si="58"/>
        <v>32</v>
      </c>
      <c r="I228" s="19">
        <f t="shared" si="58"/>
        <v>133</v>
      </c>
      <c r="J228" s="19">
        <f t="shared" si="58"/>
        <v>907</v>
      </c>
      <c r="K228" s="25"/>
      <c r="L228" s="19">
        <f t="shared" ref="L228" si="59">SUM(L219:L227)</f>
        <v>74.62</v>
      </c>
    </row>
    <row r="229" spans="1:12" ht="15" thickBot="1" x14ac:dyDescent="0.3">
      <c r="A229" s="29">
        <f>A212</f>
        <v>1</v>
      </c>
      <c r="B229" s="30">
        <f>B212</f>
        <v>6</v>
      </c>
      <c r="C229" s="67" t="s">
        <v>4</v>
      </c>
      <c r="D229" s="68"/>
      <c r="E229" s="31"/>
      <c r="F229" s="32">
        <f>F218+F228</f>
        <v>1354</v>
      </c>
      <c r="G229" s="32">
        <f t="shared" ref="G229:J229" si="60">G218+G228</f>
        <v>60</v>
      </c>
      <c r="H229" s="32">
        <f t="shared" si="60"/>
        <v>50</v>
      </c>
      <c r="I229" s="32">
        <f t="shared" si="60"/>
        <v>239</v>
      </c>
      <c r="J229" s="32">
        <f t="shared" si="60"/>
        <v>1329</v>
      </c>
      <c r="K229" s="32"/>
      <c r="L229" s="32">
        <f t="shared" ref="L229" si="61">L218+L228</f>
        <v>149.24</v>
      </c>
    </row>
    <row r="230" spans="1:12" ht="13.5" thickBot="1" x14ac:dyDescent="0.3">
      <c r="A230" s="27"/>
      <c r="B230" s="28"/>
      <c r="C230" s="69" t="s">
        <v>5</v>
      </c>
      <c r="D230" s="69"/>
      <c r="E230" s="69"/>
      <c r="F230" s="34">
        <v>1504.4</v>
      </c>
      <c r="G230" s="34">
        <v>65.64</v>
      </c>
      <c r="H230" s="34">
        <v>55.6</v>
      </c>
      <c r="I230" s="34">
        <v>272.56</v>
      </c>
      <c r="J230" s="34">
        <v>1554.67</v>
      </c>
      <c r="K230" s="34"/>
      <c r="L230" s="34">
        <v>149.24</v>
      </c>
    </row>
  </sheetData>
  <mergeCells count="17">
    <mergeCell ref="H1:K1"/>
    <mergeCell ref="H2:K2"/>
    <mergeCell ref="C43:D43"/>
    <mergeCell ref="C61:D61"/>
    <mergeCell ref="C80:D80"/>
    <mergeCell ref="C24:D24"/>
    <mergeCell ref="C210:D210"/>
    <mergeCell ref="C229:D229"/>
    <mergeCell ref="C116:D116"/>
    <mergeCell ref="C230:E230"/>
    <mergeCell ref="C1:E1"/>
    <mergeCell ref="C98:D98"/>
    <mergeCell ref="C211:E211"/>
    <mergeCell ref="C136:D136"/>
    <mergeCell ref="C155:D155"/>
    <mergeCell ref="C173:D173"/>
    <mergeCell ref="C192:D19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dcterms:created xsi:type="dcterms:W3CDTF">2022-05-16T14:23:56Z</dcterms:created>
  <dcterms:modified xsi:type="dcterms:W3CDTF">2023-10-15T18:50:05Z</dcterms:modified>
</cp:coreProperties>
</file>